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0490" windowHeight="74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N47" i="1" l="1"/>
  <c r="AL47" i="1"/>
  <c r="AU47" i="1"/>
  <c r="AT47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9" i="1"/>
  <c r="AD47" i="1"/>
  <c r="AB47" i="1"/>
  <c r="AH47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E9" i="1"/>
  <c r="AC9" i="1"/>
  <c r="AG10" i="1" l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F47" i="1"/>
  <c r="AG9" i="1"/>
  <c r="X47" i="1" l="1"/>
  <c r="Y47" i="1"/>
  <c r="V47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9" i="1"/>
  <c r="AP47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9" i="1"/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9" i="1"/>
  <c r="I47" i="1"/>
  <c r="G47" i="1"/>
  <c r="T47" i="1" l="1"/>
  <c r="U47" i="1"/>
  <c r="J47" i="1" l="1"/>
  <c r="AJ47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9" i="1"/>
  <c r="AA10" i="1"/>
  <c r="AR10" i="1" s="1"/>
  <c r="AS10" i="1" s="1"/>
  <c r="AA11" i="1"/>
  <c r="AR11" i="1" s="1"/>
  <c r="AS11" i="1" s="1"/>
  <c r="AA12" i="1"/>
  <c r="AR12" i="1" s="1"/>
  <c r="AS12" i="1" s="1"/>
  <c r="AA13" i="1"/>
  <c r="AR13" i="1" s="1"/>
  <c r="AS13" i="1" s="1"/>
  <c r="AA14" i="1"/>
  <c r="AR14" i="1" s="1"/>
  <c r="AS14" i="1" s="1"/>
  <c r="AA15" i="1"/>
  <c r="AR15" i="1" s="1"/>
  <c r="AS15" i="1" s="1"/>
  <c r="AA16" i="1"/>
  <c r="AR16" i="1" s="1"/>
  <c r="AS16" i="1" s="1"/>
  <c r="AA17" i="1"/>
  <c r="AR17" i="1" s="1"/>
  <c r="AS17" i="1" s="1"/>
  <c r="AA18" i="1"/>
  <c r="AR18" i="1" s="1"/>
  <c r="AS18" i="1" s="1"/>
  <c r="AA19" i="1"/>
  <c r="AR19" i="1" s="1"/>
  <c r="AS19" i="1" s="1"/>
  <c r="AA20" i="1"/>
  <c r="AR20" i="1" s="1"/>
  <c r="AS20" i="1" s="1"/>
  <c r="AA21" i="1"/>
  <c r="AR21" i="1" s="1"/>
  <c r="AS21" i="1" s="1"/>
  <c r="AA22" i="1"/>
  <c r="AR22" i="1" s="1"/>
  <c r="AS22" i="1" s="1"/>
  <c r="AA23" i="1"/>
  <c r="AR23" i="1" s="1"/>
  <c r="AS23" i="1" s="1"/>
  <c r="AA24" i="1"/>
  <c r="AR24" i="1" s="1"/>
  <c r="AS24" i="1" s="1"/>
  <c r="AA25" i="1"/>
  <c r="AR25" i="1" s="1"/>
  <c r="AS25" i="1" s="1"/>
  <c r="AA26" i="1"/>
  <c r="AR26" i="1" s="1"/>
  <c r="AS26" i="1" s="1"/>
  <c r="AA27" i="1"/>
  <c r="AR27" i="1" s="1"/>
  <c r="AS27" i="1" s="1"/>
  <c r="AA28" i="1"/>
  <c r="AR28" i="1" s="1"/>
  <c r="AS28" i="1" s="1"/>
  <c r="AA29" i="1"/>
  <c r="AR29" i="1" s="1"/>
  <c r="AS29" i="1" s="1"/>
  <c r="AA30" i="1"/>
  <c r="AR30" i="1" s="1"/>
  <c r="AS30" i="1" s="1"/>
  <c r="AA31" i="1"/>
  <c r="AR31" i="1" s="1"/>
  <c r="AS31" i="1" s="1"/>
  <c r="AA32" i="1"/>
  <c r="AR32" i="1" s="1"/>
  <c r="AS32" i="1" s="1"/>
  <c r="AA33" i="1"/>
  <c r="AR33" i="1" s="1"/>
  <c r="AS33" i="1" s="1"/>
  <c r="AA34" i="1"/>
  <c r="AR34" i="1" s="1"/>
  <c r="AS34" i="1" s="1"/>
  <c r="AA35" i="1"/>
  <c r="AR35" i="1" s="1"/>
  <c r="AS35" i="1" s="1"/>
  <c r="AA36" i="1"/>
  <c r="AR36" i="1" s="1"/>
  <c r="AS36" i="1" s="1"/>
  <c r="AA37" i="1"/>
  <c r="AR37" i="1" s="1"/>
  <c r="AS37" i="1" s="1"/>
  <c r="AA38" i="1"/>
  <c r="AR38" i="1" s="1"/>
  <c r="AS38" i="1" s="1"/>
  <c r="AA39" i="1"/>
  <c r="AR39" i="1" s="1"/>
  <c r="AS39" i="1" s="1"/>
  <c r="AA40" i="1"/>
  <c r="AR40" i="1" s="1"/>
  <c r="AS40" i="1" s="1"/>
  <c r="AA41" i="1"/>
  <c r="AR41" i="1" s="1"/>
  <c r="AS41" i="1" s="1"/>
  <c r="AA42" i="1"/>
  <c r="AR42" i="1" s="1"/>
  <c r="AS42" i="1" s="1"/>
  <c r="AA43" i="1"/>
  <c r="AR43" i="1" s="1"/>
  <c r="AS43" i="1" s="1"/>
  <c r="AA44" i="1"/>
  <c r="AR44" i="1" s="1"/>
  <c r="AS44" i="1" s="1"/>
  <c r="AA45" i="1"/>
  <c r="AR45" i="1" s="1"/>
  <c r="AS45" i="1" s="1"/>
  <c r="AA46" i="1"/>
  <c r="AR46" i="1" s="1"/>
  <c r="AS46" i="1" s="1"/>
  <c r="AA9" i="1"/>
  <c r="AR9" i="1" s="1"/>
  <c r="AS9" i="1" s="1"/>
  <c r="Z47" i="1"/>
  <c r="S47" i="1" l="1"/>
  <c r="Q47" i="1"/>
  <c r="L47" i="1"/>
  <c r="P47" i="1"/>
  <c r="O47" i="1"/>
  <c r="N47" i="1"/>
  <c r="F47" i="1" l="1"/>
  <c r="E47" i="1"/>
  <c r="D47" i="1"/>
  <c r="C47" i="1"/>
  <c r="R46" i="1"/>
  <c r="M46" i="1"/>
  <c r="K46" i="1"/>
  <c r="R45" i="1"/>
  <c r="M45" i="1"/>
  <c r="K45" i="1"/>
  <c r="R44" i="1"/>
  <c r="M44" i="1"/>
  <c r="K44" i="1"/>
  <c r="R43" i="1"/>
  <c r="M43" i="1"/>
  <c r="K43" i="1"/>
  <c r="R42" i="1"/>
  <c r="M42" i="1"/>
  <c r="K42" i="1"/>
  <c r="R41" i="1"/>
  <c r="M41" i="1"/>
  <c r="K41" i="1"/>
  <c r="R40" i="1"/>
  <c r="M40" i="1"/>
  <c r="K40" i="1"/>
  <c r="R39" i="1"/>
  <c r="M39" i="1"/>
  <c r="K39" i="1"/>
  <c r="R38" i="1"/>
  <c r="M38" i="1"/>
  <c r="K38" i="1"/>
  <c r="R37" i="1"/>
  <c r="M37" i="1"/>
  <c r="K37" i="1"/>
  <c r="R36" i="1"/>
  <c r="M36" i="1"/>
  <c r="K36" i="1"/>
  <c r="R35" i="1"/>
  <c r="M35" i="1"/>
  <c r="K35" i="1"/>
  <c r="R34" i="1"/>
  <c r="M34" i="1"/>
  <c r="K34" i="1"/>
  <c r="R33" i="1"/>
  <c r="M33" i="1"/>
  <c r="K33" i="1"/>
  <c r="R32" i="1"/>
  <c r="M32" i="1"/>
  <c r="K32" i="1"/>
  <c r="R31" i="1"/>
  <c r="M31" i="1"/>
  <c r="K31" i="1"/>
  <c r="R30" i="1"/>
  <c r="M30" i="1"/>
  <c r="K30" i="1"/>
  <c r="R29" i="1"/>
  <c r="M29" i="1"/>
  <c r="K29" i="1"/>
  <c r="R28" i="1"/>
  <c r="M28" i="1"/>
  <c r="K28" i="1"/>
  <c r="R27" i="1"/>
  <c r="M27" i="1"/>
  <c r="K27" i="1"/>
  <c r="R26" i="1"/>
  <c r="M26" i="1"/>
  <c r="K26" i="1"/>
  <c r="R25" i="1"/>
  <c r="M25" i="1"/>
  <c r="K25" i="1"/>
  <c r="R24" i="1"/>
  <c r="M24" i="1"/>
  <c r="K24" i="1"/>
  <c r="R23" i="1"/>
  <c r="M23" i="1"/>
  <c r="K23" i="1"/>
  <c r="R22" i="1"/>
  <c r="M22" i="1"/>
  <c r="K22" i="1"/>
  <c r="R21" i="1"/>
  <c r="M21" i="1"/>
  <c r="K21" i="1"/>
  <c r="R20" i="1"/>
  <c r="M20" i="1"/>
  <c r="K20" i="1"/>
  <c r="R19" i="1"/>
  <c r="M19" i="1"/>
  <c r="K19" i="1"/>
  <c r="R18" i="1"/>
  <c r="M18" i="1"/>
  <c r="K18" i="1"/>
  <c r="R17" i="1"/>
  <c r="M17" i="1"/>
  <c r="K17" i="1"/>
  <c r="R16" i="1"/>
  <c r="M16" i="1"/>
  <c r="K16" i="1"/>
  <c r="R15" i="1"/>
  <c r="M15" i="1"/>
  <c r="K15" i="1"/>
  <c r="R14" i="1"/>
  <c r="M14" i="1"/>
  <c r="K14" i="1"/>
  <c r="R13" i="1"/>
  <c r="M13" i="1"/>
  <c r="K13" i="1"/>
  <c r="R12" i="1"/>
  <c r="M12" i="1"/>
  <c r="K12" i="1"/>
  <c r="R11" i="1"/>
  <c r="M11" i="1"/>
  <c r="K11" i="1"/>
  <c r="R10" i="1"/>
  <c r="M10" i="1"/>
  <c r="K10" i="1"/>
  <c r="R9" i="1"/>
  <c r="M9" i="1"/>
  <c r="K9" i="1"/>
  <c r="AC47" i="1" l="1"/>
  <c r="AI47" i="1"/>
  <c r="AG47" i="1"/>
  <c r="H47" i="1"/>
  <c r="AQ47" i="1"/>
  <c r="R47" i="1"/>
  <c r="AK47" i="1"/>
  <c r="AA47" i="1"/>
  <c r="M47" i="1"/>
  <c r="K47" i="1"/>
  <c r="W47" i="1"/>
  <c r="AE47" i="1" l="1"/>
  <c r="AR47" i="1" s="1"/>
  <c r="AS47" i="1" s="1"/>
</calcChain>
</file>

<file path=xl/comments1.xml><?xml version="1.0" encoding="utf-8"?>
<comments xmlns="http://schemas.openxmlformats.org/spreadsheetml/2006/main">
  <authors>
    <author>Автор</author>
  </authors>
  <commentList>
    <comment ref="N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кр=хвс=1мкд, кр+хвс+гвс+в-е+т-е=1 мкд; хвс,гвс =1к 8 мкд; хвс,гвс, вод- 1к</t>
        </r>
      </text>
    </comment>
    <comment ref="N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53  крыши + 11 кон (41 хас/гвс, 3 гвс)</t>
        </r>
      </text>
    </comment>
    <comment ref="N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кр+хвс/гвс=1, кр+хвс=9; 1к=хвс/гвс в 3мкд; 2к ХВС = 6МКД</t>
        </r>
      </text>
    </comment>
    <comment ref="N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 крыши МКД- 1 конкурс</t>
        </r>
      </text>
    </comment>
    <comment ref="N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кр+хвс+вод-е=2 МКД, кр+хвс=1 МКД, вод+хвс 1МКД=1к</t>
        </r>
      </text>
    </comment>
    <comment ref="N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 конкурса - 11 крыш</t>
        </r>
      </text>
    </comment>
    <comment ref="N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 конкусов - 10 МКД крыши; хвс/гвс - 2 к 4 МКД</t>
        </r>
      </text>
    </comment>
    <comment ref="N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 конкурсов - 6 МКД</t>
        </r>
      </text>
    </comment>
    <comment ref="O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СК вместе с г. Саратовом</t>
        </r>
      </text>
    </comment>
    <comment ref="N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крыши:23 к=28 мкд, </t>
        </r>
      </text>
    </comment>
    <comment ref="N4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2к (хвс,гвс, вод.=4МКД)</t>
        </r>
      </text>
    </comment>
  </commentList>
</comments>
</file>

<file path=xl/sharedStrings.xml><?xml version="1.0" encoding="utf-8"?>
<sst xmlns="http://schemas.openxmlformats.org/spreadsheetml/2006/main" count="130" uniqueCount="73">
  <si>
    <t>№ п/п</t>
  </si>
  <si>
    <t>Наименование муниципального образования</t>
  </si>
  <si>
    <t>Количество МКД</t>
  </si>
  <si>
    <t>Количество МКД, в которых осуществлен мониторинг</t>
  </si>
  <si>
    <t>Объявленные конкурсы</t>
  </si>
  <si>
    <t>Завершенные конкурсы</t>
  </si>
  <si>
    <t>всего:</t>
  </si>
  <si>
    <t>Способ формирования взносов на капитальный ремонт</t>
  </si>
  <si>
    <t>Количество конкурсов</t>
  </si>
  <si>
    <t>СС*</t>
  </si>
  <si>
    <t>РО**</t>
  </si>
  <si>
    <t>Способ не определен</t>
  </si>
  <si>
    <t>ед.</t>
  </si>
  <si>
    <t>%</t>
  </si>
  <si>
    <t>МО Город Саратов</t>
  </si>
  <si>
    <t>Александрово-гайский МР</t>
  </si>
  <si>
    <t>Аркадакский МР</t>
  </si>
  <si>
    <t>Аткарский МР</t>
  </si>
  <si>
    <t>Базарно-Карабулакский МР</t>
  </si>
  <si>
    <t>Балаковский МР</t>
  </si>
  <si>
    <t>Балашовский МР</t>
  </si>
  <si>
    <t>Вольский МР</t>
  </si>
  <si>
    <t>Воскресенский МР</t>
  </si>
  <si>
    <t>Дергачевский МР</t>
  </si>
  <si>
    <t>Духовницкий МР</t>
  </si>
  <si>
    <t>Екатериновский МР</t>
  </si>
  <si>
    <t>Ершовский МР</t>
  </si>
  <si>
    <t>Калининский МР</t>
  </si>
  <si>
    <t>Красноармейский МР</t>
  </si>
  <si>
    <t>Краснокутский МР</t>
  </si>
  <si>
    <t>Краснопартизанский МР</t>
  </si>
  <si>
    <t>Лысогорский МР</t>
  </si>
  <si>
    <t>Марксовский МР</t>
  </si>
  <si>
    <t>Новоузенский МР</t>
  </si>
  <si>
    <t>Новобурасский МР</t>
  </si>
  <si>
    <t>Озинский МР</t>
  </si>
  <si>
    <t>Петровский МР</t>
  </si>
  <si>
    <t>Пугачевский МР</t>
  </si>
  <si>
    <t>Ровенский МР</t>
  </si>
  <si>
    <t>Романовский МР</t>
  </si>
  <si>
    <t>Ртищевский МР</t>
  </si>
  <si>
    <t>Самойловский МР</t>
  </si>
  <si>
    <t>Саратовский МР</t>
  </si>
  <si>
    <t>Советский МР</t>
  </si>
  <si>
    <t>Татищевский МР</t>
  </si>
  <si>
    <t>Турковский МР</t>
  </si>
  <si>
    <t>Хвалынский МР</t>
  </si>
  <si>
    <t>Федоровский МР</t>
  </si>
  <si>
    <t>Энгельсский МР</t>
  </si>
  <si>
    <t>ЗАТО Михайловский</t>
  </si>
  <si>
    <t>ЗАТО Светлый</t>
  </si>
  <si>
    <t xml:space="preserve">ЗАТО Шиханы </t>
  </si>
  <si>
    <t xml:space="preserve">ИТОГО: </t>
  </si>
  <si>
    <t>Виды работ</t>
  </si>
  <si>
    <t>Всего</t>
  </si>
  <si>
    <t>в том числе стройконтроль</t>
  </si>
  <si>
    <t>Ремонт крыш</t>
  </si>
  <si>
    <t>Завершенные работы</t>
  </si>
  <si>
    <t>Оплаченные работы</t>
  </si>
  <si>
    <t xml:space="preserve">Стоимость, руб. </t>
  </si>
  <si>
    <t>Отсутствие необходимости капитального рмонта</t>
  </si>
  <si>
    <t>МКД</t>
  </si>
  <si>
    <t>Принято  с комиссией</t>
  </si>
  <si>
    <t>Начатые работы</t>
  </si>
  <si>
    <t>Итого в работе (Начаты+завершены)</t>
  </si>
  <si>
    <t>Из них несостоявшиеся конкурсы</t>
  </si>
  <si>
    <t>Ремонт фасадов</t>
  </si>
  <si>
    <t>Ремонт ХВС</t>
  </si>
  <si>
    <t>Ремонт ГВС</t>
  </si>
  <si>
    <t>Стройконтроль</t>
  </si>
  <si>
    <t xml:space="preserve">ед. </t>
  </si>
  <si>
    <t>Ремонт водоотведения</t>
  </si>
  <si>
    <t>Сведения о реализации краткосрочного плана областной программы капитального ремонта на 2016 год по состоянию на 01.09.2016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</si>
</sst>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##\ ###\ ###\ 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19">
    <xf numFmtId="0" fontId="0" fillId="0" borderId="0" xfId="0"/>
    <xf numFmtId="0" fontId="0" fillId="2" borderId="0" xfId="0" applyFill="1"/>
    <xf numFmtId="0" fontId="1" fillId="2" borderId="0" xfId="0" applyFont="1" applyFill="1" applyAlignment="1"/>
    <xf numFmtId="0" fontId="5" fillId="2" borderId="1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0" fillId="3" borderId="0" xfId="0" applyFill="1"/>
    <xf numFmtId="9" fontId="0" fillId="3" borderId="0" xfId="0" applyNumberFormat="1" applyFill="1"/>
    <xf numFmtId="0" fontId="0" fillId="0" borderId="0" xfId="0" applyNumberFormat="1"/>
    <xf numFmtId="0" fontId="0" fillId="0" borderId="0" xfId="0" applyFill="1"/>
    <xf numFmtId="0" fontId="4" fillId="2" borderId="8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4" fontId="3" fillId="2" borderId="18" xfId="0" applyNumberFormat="1" applyFont="1" applyFill="1" applyBorder="1" applyAlignment="1">
      <alignment horizontal="center" vertical="center"/>
    </xf>
    <xf numFmtId="9" fontId="4" fillId="0" borderId="8" xfId="0" applyNumberFormat="1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9" fontId="4" fillId="0" borderId="10" xfId="0" applyNumberFormat="1" applyFont="1" applyFill="1" applyBorder="1" applyAlignment="1">
      <alignment horizontal="center"/>
    </xf>
    <xf numFmtId="0" fontId="4" fillId="0" borderId="10" xfId="0" applyNumberFormat="1" applyFont="1" applyFill="1" applyBorder="1" applyAlignment="1">
      <alignment horizontal="center"/>
    </xf>
    <xf numFmtId="9" fontId="3" fillId="0" borderId="18" xfId="0" applyNumberFormat="1" applyFont="1" applyFill="1" applyBorder="1" applyAlignment="1">
      <alignment horizontal="center"/>
    </xf>
    <xf numFmtId="0" fontId="3" fillId="0" borderId="18" xfId="0" applyNumberFormat="1" applyFont="1" applyFill="1" applyBorder="1" applyAlignment="1">
      <alignment horizontal="center"/>
    </xf>
    <xf numFmtId="0" fontId="0" fillId="0" borderId="0" xfId="0" applyNumberFormat="1" applyFill="1"/>
    <xf numFmtId="0" fontId="4" fillId="0" borderId="8" xfId="0" applyFont="1" applyFill="1" applyBorder="1"/>
    <xf numFmtId="0" fontId="4" fillId="0" borderId="8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0" borderId="8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9" fontId="5" fillId="2" borderId="15" xfId="0" applyNumberFormat="1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9" fontId="4" fillId="2" borderId="10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9" fontId="3" fillId="2" borderId="18" xfId="0" applyNumberFormat="1" applyFont="1" applyFill="1" applyBorder="1" applyAlignment="1">
      <alignment horizontal="center"/>
    </xf>
    <xf numFmtId="9" fontId="0" fillId="0" borderId="0" xfId="0" applyNumberFormat="1" applyFill="1"/>
    <xf numFmtId="1" fontId="0" fillId="0" borderId="0" xfId="0" applyNumberFormat="1" applyFill="1"/>
    <xf numFmtId="0" fontId="4" fillId="0" borderId="0" xfId="0" applyFont="1" applyFill="1"/>
    <xf numFmtId="4" fontId="4" fillId="2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Border="1" applyAlignment="1"/>
    <xf numFmtId="0" fontId="3" fillId="0" borderId="11" xfId="0" applyFont="1" applyBorder="1" applyAlignment="1"/>
    <xf numFmtId="0" fontId="3" fillId="0" borderId="7" xfId="0" applyFont="1" applyBorder="1" applyAlignment="1"/>
    <xf numFmtId="43" fontId="4" fillId="0" borderId="8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wrapText="1"/>
    </xf>
    <xf numFmtId="0" fontId="1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2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11" fillId="0" borderId="14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11" fillId="2" borderId="21" xfId="0" applyFont="1" applyFill="1" applyBorder="1" applyAlignment="1">
      <alignment horizontal="center" wrapText="1"/>
    </xf>
    <xf numFmtId="0" fontId="11" fillId="2" borderId="22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3" fillId="0" borderId="8" xfId="0" applyNumberFormat="1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" fontId="3" fillId="0" borderId="10" xfId="0" applyNumberFormat="1" applyFont="1" applyBorder="1" applyAlignment="1">
      <alignment horizontal="center" wrapText="1"/>
    </xf>
    <xf numFmtId="0" fontId="3" fillId="0" borderId="10" xfId="0" applyNumberFormat="1" applyFont="1" applyFill="1" applyBorder="1" applyAlignment="1">
      <alignment horizontal="center" wrapText="1"/>
    </xf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11" fillId="2" borderId="11" xfId="0" applyFont="1" applyFill="1" applyBorder="1" applyAlignment="1">
      <alignment horizontal="center" wrapText="1"/>
    </xf>
    <xf numFmtId="0" fontId="11" fillId="2" borderId="12" xfId="0" applyFont="1" applyFill="1" applyBorder="1" applyAlignment="1">
      <alignment horizontal="center" wrapText="1"/>
    </xf>
    <xf numFmtId="0" fontId="11" fillId="0" borderId="14" xfId="0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1" fontId="3" fillId="0" borderId="20" xfId="0" applyNumberFormat="1" applyFont="1" applyBorder="1" applyAlignment="1">
      <alignment horizontal="center" wrapText="1"/>
    </xf>
    <xf numFmtId="0" fontId="11" fillId="0" borderId="20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3" fillId="0" borderId="15" xfId="0" applyNumberFormat="1" applyFont="1" applyFill="1" applyBorder="1" applyAlignment="1">
      <alignment horizontal="center" wrapText="1"/>
    </xf>
    <xf numFmtId="0" fontId="3" fillId="0" borderId="11" xfId="0" applyNumberFormat="1" applyFont="1" applyFill="1" applyBorder="1" applyAlignment="1">
      <alignment horizontal="center" wrapText="1"/>
    </xf>
    <xf numFmtId="1" fontId="3" fillId="0" borderId="15" xfId="0" applyNumberFormat="1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9" fontId="5" fillId="2" borderId="8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5" xfId="0" applyNumberFormat="1" applyFont="1" applyFill="1" applyBorder="1" applyAlignment="1">
      <alignment horizontal="center"/>
    </xf>
    <xf numFmtId="9" fontId="5" fillId="0" borderId="15" xfId="0" applyNumberFormat="1" applyFont="1" applyFill="1" applyBorder="1" applyAlignment="1">
      <alignment horizontal="center"/>
    </xf>
    <xf numFmtId="1" fontId="9" fillId="0" borderId="15" xfId="0" applyNumberFormat="1" applyFont="1" applyFill="1" applyBorder="1" applyAlignment="1">
      <alignment horizontal="center"/>
    </xf>
    <xf numFmtId="10" fontId="5" fillId="0" borderId="15" xfId="0" applyNumberFormat="1" applyFont="1" applyFill="1" applyBorder="1" applyAlignment="1">
      <alignment horizontal="center"/>
    </xf>
    <xf numFmtId="0" fontId="9" fillId="0" borderId="15" xfId="0" applyNumberFormat="1" applyFont="1" applyFill="1" applyBorder="1" applyAlignment="1">
      <alignment horizontal="center"/>
    </xf>
    <xf numFmtId="10" fontId="5" fillId="2" borderId="15" xfId="0" applyNumberFormat="1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4" fillId="0" borderId="8" xfId="0" applyNumberFormat="1" applyFont="1" applyFill="1" applyBorder="1" applyAlignment="1">
      <alignment horizontal="center"/>
    </xf>
    <xf numFmtId="0" fontId="4" fillId="2" borderId="8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9" fontId="5" fillId="0" borderId="8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9" fontId="5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" fontId="4" fillId="0" borderId="10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right"/>
    </xf>
    <xf numFmtId="0" fontId="3" fillId="0" borderId="19" xfId="0" applyFont="1" applyBorder="1" applyAlignment="1">
      <alignment wrapText="1"/>
    </xf>
    <xf numFmtId="0" fontId="4" fillId="0" borderId="19" xfId="0" applyFont="1" applyBorder="1" applyAlignment="1"/>
    <xf numFmtId="0" fontId="4" fillId="0" borderId="14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4" fillId="0" borderId="22" xfId="0" applyFont="1" applyBorder="1" applyAlignment="1"/>
    <xf numFmtId="0" fontId="3" fillId="0" borderId="24" xfId="0" applyFont="1" applyBorder="1" applyAlignment="1"/>
    <xf numFmtId="0" fontId="4" fillId="0" borderId="24" xfId="0" applyFont="1" applyBorder="1" applyAlignment="1"/>
    <xf numFmtId="0" fontId="4" fillId="0" borderId="12" xfId="0" applyFont="1" applyBorder="1" applyAlignment="1"/>
    <xf numFmtId="0" fontId="3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wrapText="1"/>
    </xf>
    <xf numFmtId="0" fontId="4" fillId="2" borderId="8" xfId="0" applyFont="1" applyFill="1" applyBorder="1"/>
    <xf numFmtId="0" fontId="4" fillId="0" borderId="10" xfId="0" applyFont="1" applyBorder="1"/>
    <xf numFmtId="0" fontId="4" fillId="0" borderId="18" xfId="0" applyFont="1" applyBorder="1"/>
    <xf numFmtId="0" fontId="4" fillId="0" borderId="23" xfId="0" applyFont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2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9" fontId="4" fillId="0" borderId="18" xfId="0" applyNumberFormat="1" applyFont="1" applyFill="1" applyBorder="1" applyAlignment="1">
      <alignment horizontal="center"/>
    </xf>
    <xf numFmtId="0" fontId="8" fillId="0" borderId="8" xfId="0" applyFont="1" applyBorder="1"/>
    <xf numFmtId="0" fontId="8" fillId="0" borderId="7" xfId="0" applyFont="1" applyBorder="1"/>
    <xf numFmtId="9" fontId="2" fillId="2" borderId="18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4" fillId="0" borderId="18" xfId="0" applyNumberFormat="1" applyFont="1" applyFill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0" fontId="11" fillId="0" borderId="19" xfId="0" applyFont="1" applyFill="1" applyBorder="1" applyAlignment="1">
      <alignment horizontal="center" wrapText="1"/>
    </xf>
    <xf numFmtId="0" fontId="11" fillId="0" borderId="22" xfId="0" applyFont="1" applyFill="1" applyBorder="1" applyAlignment="1">
      <alignment horizontal="center" wrapText="1"/>
    </xf>
    <xf numFmtId="0" fontId="11" fillId="0" borderId="24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5"/>
  <sheetViews>
    <sheetView tabSelected="1" zoomScaleNormal="100" workbookViewId="0">
      <selection activeCell="K4" sqref="G1:K1048576"/>
    </sheetView>
  </sheetViews>
  <sheetFormatPr defaultRowHeight="15" x14ac:dyDescent="0.25"/>
  <cols>
    <col min="1" max="1" width="3.5703125" customWidth="1"/>
    <col min="2" max="2" width="21" customWidth="1"/>
    <col min="3" max="3" width="5.85546875" customWidth="1"/>
    <col min="4" max="4" width="5.5703125" customWidth="1"/>
    <col min="5" max="5" width="5.7109375" customWidth="1"/>
    <col min="6" max="6" width="8" customWidth="1"/>
    <col min="7" max="7" width="5.140625" customWidth="1"/>
    <col min="8" max="8" width="5.42578125" customWidth="1"/>
    <col min="9" max="9" width="5.140625" customWidth="1"/>
    <col min="10" max="10" width="7.28515625" style="7" customWidth="1"/>
    <col min="11" max="11" width="8" style="8" customWidth="1"/>
    <col min="12" max="12" width="6" style="10" customWidth="1"/>
    <col min="13" max="13" width="7.28515625" style="10" customWidth="1"/>
    <col min="14" max="14" width="6.140625" style="22" customWidth="1"/>
    <col min="15" max="15" width="6.7109375" style="22" customWidth="1"/>
    <col min="16" max="16" width="7.140625" style="22" customWidth="1"/>
    <col min="17" max="17" width="5.140625" style="10" customWidth="1"/>
    <col min="18" max="18" width="6" style="39" customWidth="1"/>
    <col min="19" max="19" width="8.28515625" style="10" customWidth="1"/>
    <col min="20" max="20" width="8.7109375" style="10" customWidth="1"/>
    <col min="21" max="21" width="7.7109375" style="10" customWidth="1"/>
    <col min="22" max="22" width="6.5703125" customWidth="1"/>
    <col min="23" max="23" width="8.28515625" customWidth="1"/>
    <col min="24" max="24" width="8.5703125" style="25" customWidth="1"/>
    <col min="25" max="25" width="9.7109375" customWidth="1"/>
    <col min="26" max="26" width="8.140625" style="10" customWidth="1"/>
    <col min="27" max="27" width="8" style="39" customWidth="1"/>
    <col min="28" max="28" width="8" style="22" customWidth="1"/>
    <col min="29" max="29" width="8" style="39" customWidth="1"/>
    <col min="30" max="30" width="8" style="22" customWidth="1"/>
    <col min="31" max="31" width="8" style="39" customWidth="1"/>
    <col min="32" max="32" width="8" style="40" customWidth="1"/>
    <col min="33" max="33" width="8" style="39" customWidth="1"/>
    <col min="34" max="34" width="8" style="22" customWidth="1"/>
    <col min="35" max="35" width="8" style="39" customWidth="1"/>
    <col min="36" max="36" width="6.42578125" style="41" customWidth="1"/>
    <col min="37" max="37" width="9.140625" style="10"/>
    <col min="38" max="38" width="9.140625" style="22"/>
    <col min="39" max="39" width="9.140625" style="10"/>
    <col min="40" max="40" width="9.140625" style="22"/>
    <col min="41" max="41" width="9.140625" style="10"/>
    <col min="42" max="42" width="9.5703125" style="9" customWidth="1"/>
    <col min="44" max="45" width="9.140625" style="25"/>
    <col min="46" max="46" width="7.7109375" style="10" customWidth="1"/>
    <col min="47" max="47" width="14.5703125" style="9" customWidth="1"/>
    <col min="49" max="49" width="14.42578125" customWidth="1"/>
  </cols>
  <sheetData>
    <row r="1" spans="1:49" s="1" customFormat="1" x14ac:dyDescent="0.25">
      <c r="A1" s="64" t="s">
        <v>72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6"/>
      <c r="AM1" s="67"/>
      <c r="AN1" s="66"/>
      <c r="AO1" s="67"/>
      <c r="AP1" s="66"/>
      <c r="AQ1" s="67"/>
      <c r="AR1" s="68"/>
      <c r="AS1" s="68"/>
      <c r="AT1" s="67"/>
      <c r="AU1" s="66"/>
    </row>
    <row r="2" spans="1:49" s="2" customFormat="1" ht="14.25" x14ac:dyDescent="0.2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6"/>
      <c r="AM2" s="67"/>
      <c r="AN2" s="66"/>
      <c r="AO2" s="67"/>
      <c r="AP2" s="66"/>
      <c r="AQ2" s="67"/>
      <c r="AR2" s="68"/>
      <c r="AS2" s="68"/>
      <c r="AT2" s="67"/>
      <c r="AU2" s="66"/>
    </row>
    <row r="3" spans="1:49" s="1" customFormat="1" ht="15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6"/>
      <c r="AM3" s="67"/>
      <c r="AN3" s="66"/>
      <c r="AO3" s="67"/>
      <c r="AP3" s="66"/>
      <c r="AQ3" s="67"/>
      <c r="AR3" s="68"/>
      <c r="AS3" s="68"/>
      <c r="AT3" s="67"/>
      <c r="AU3" s="66"/>
    </row>
    <row r="4" spans="1:49" ht="32.25" customHeight="1" x14ac:dyDescent="0.25">
      <c r="A4" s="69" t="s">
        <v>0</v>
      </c>
      <c r="B4" s="70" t="s">
        <v>1</v>
      </c>
      <c r="C4" s="70" t="s">
        <v>2</v>
      </c>
      <c r="D4" s="70"/>
      <c r="E4" s="70"/>
      <c r="F4" s="70"/>
      <c r="G4" s="71" t="s">
        <v>60</v>
      </c>
      <c r="H4" s="72"/>
      <c r="I4" s="73"/>
      <c r="J4" s="74" t="s">
        <v>3</v>
      </c>
      <c r="K4" s="75"/>
      <c r="L4" s="61" t="s">
        <v>4</v>
      </c>
      <c r="M4" s="76"/>
      <c r="N4" s="77"/>
      <c r="O4" s="77"/>
      <c r="P4" s="77"/>
      <c r="Q4" s="61" t="s">
        <v>5</v>
      </c>
      <c r="R4" s="76"/>
      <c r="S4" s="77"/>
      <c r="T4" s="77"/>
      <c r="U4" s="115"/>
      <c r="V4" s="79" t="s">
        <v>65</v>
      </c>
      <c r="W4" s="80"/>
      <c r="X4" s="80"/>
      <c r="Y4" s="51"/>
      <c r="Z4" s="81" t="s">
        <v>63</v>
      </c>
      <c r="AA4" s="49"/>
      <c r="AB4" s="49"/>
      <c r="AC4" s="49"/>
      <c r="AD4" s="49"/>
      <c r="AE4" s="49"/>
      <c r="AF4" s="50"/>
      <c r="AG4" s="50"/>
      <c r="AH4" s="169"/>
      <c r="AI4" s="170"/>
      <c r="AJ4" s="81" t="s">
        <v>57</v>
      </c>
      <c r="AK4" s="49"/>
      <c r="AL4" s="195"/>
      <c r="AM4" s="195"/>
      <c r="AN4" s="195"/>
      <c r="AO4" s="196"/>
      <c r="AP4" s="79" t="s">
        <v>62</v>
      </c>
      <c r="AQ4" s="82"/>
      <c r="AR4" s="83" t="s">
        <v>64</v>
      </c>
      <c r="AS4" s="84"/>
      <c r="AT4" s="44" t="s">
        <v>58</v>
      </c>
      <c r="AU4" s="178"/>
      <c r="AV4" s="179"/>
      <c r="AW4" s="180"/>
    </row>
    <row r="5" spans="1:49" ht="21.75" customHeight="1" x14ac:dyDescent="0.25">
      <c r="A5" s="85"/>
      <c r="B5" s="86"/>
      <c r="C5" s="87" t="s">
        <v>6</v>
      </c>
      <c r="D5" s="88" t="s">
        <v>7</v>
      </c>
      <c r="E5" s="89"/>
      <c r="F5" s="84"/>
      <c r="G5" s="90"/>
      <c r="H5" s="91"/>
      <c r="I5" s="92"/>
      <c r="J5" s="93"/>
      <c r="K5" s="94"/>
      <c r="L5" s="95" t="s">
        <v>2</v>
      </c>
      <c r="M5" s="96"/>
      <c r="N5" s="96"/>
      <c r="O5" s="96"/>
      <c r="P5" s="96"/>
      <c r="Q5" s="81" t="s">
        <v>2</v>
      </c>
      <c r="R5" s="114"/>
      <c r="S5" s="81" t="s">
        <v>8</v>
      </c>
      <c r="T5" s="214"/>
      <c r="U5" s="114"/>
      <c r="V5" s="97" t="s">
        <v>2</v>
      </c>
      <c r="W5" s="98"/>
      <c r="X5" s="99" t="s">
        <v>8</v>
      </c>
      <c r="Y5" s="100" t="s">
        <v>53</v>
      </c>
      <c r="Z5" s="52"/>
      <c r="AA5" s="53"/>
      <c r="AB5" s="53"/>
      <c r="AC5" s="53"/>
      <c r="AD5" s="53"/>
      <c r="AE5" s="53"/>
      <c r="AF5" s="54"/>
      <c r="AG5" s="168"/>
      <c r="AH5" s="171"/>
      <c r="AI5" s="172"/>
      <c r="AJ5" s="197"/>
      <c r="AK5" s="198"/>
      <c r="AL5" s="199"/>
      <c r="AM5" s="200"/>
      <c r="AN5" s="199"/>
      <c r="AO5" s="201"/>
      <c r="AP5" s="101"/>
      <c r="AQ5" s="102"/>
      <c r="AR5" s="103"/>
      <c r="AS5" s="104"/>
      <c r="AT5" s="45"/>
      <c r="AU5" s="181"/>
      <c r="AV5" s="182"/>
      <c r="AW5" s="183"/>
    </row>
    <row r="6" spans="1:49" ht="21.75" customHeight="1" x14ac:dyDescent="0.25">
      <c r="A6" s="85"/>
      <c r="B6" s="86"/>
      <c r="C6" s="105"/>
      <c r="D6" s="106"/>
      <c r="E6" s="107"/>
      <c r="F6" s="108"/>
      <c r="G6" s="109"/>
      <c r="H6" s="110"/>
      <c r="I6" s="111"/>
      <c r="J6" s="112"/>
      <c r="K6" s="113"/>
      <c r="L6" s="81" t="s">
        <v>2</v>
      </c>
      <c r="M6" s="114"/>
      <c r="N6" s="61" t="s">
        <v>8</v>
      </c>
      <c r="O6" s="76"/>
      <c r="P6" s="115"/>
      <c r="Q6" s="197"/>
      <c r="R6" s="215"/>
      <c r="S6" s="127"/>
      <c r="T6" s="216"/>
      <c r="U6" s="128"/>
      <c r="V6" s="98"/>
      <c r="W6" s="98"/>
      <c r="X6" s="116"/>
      <c r="Y6" s="117"/>
      <c r="Z6" s="55"/>
      <c r="AA6" s="56"/>
      <c r="AB6" s="56"/>
      <c r="AC6" s="56"/>
      <c r="AD6" s="56"/>
      <c r="AE6" s="56"/>
      <c r="AF6" s="57"/>
      <c r="AG6" s="57"/>
      <c r="AH6" s="173"/>
      <c r="AI6" s="174"/>
      <c r="AJ6" s="202"/>
      <c r="AK6" s="203"/>
      <c r="AL6" s="204"/>
      <c r="AM6" s="204"/>
      <c r="AN6" s="204"/>
      <c r="AO6" s="205"/>
      <c r="AP6" s="118"/>
      <c r="AQ6" s="119"/>
      <c r="AR6" s="106"/>
      <c r="AS6" s="108"/>
      <c r="AT6" s="46"/>
      <c r="AU6" s="184"/>
      <c r="AV6" s="185"/>
      <c r="AW6" s="186"/>
    </row>
    <row r="7" spans="1:49" ht="44.25" customHeight="1" x14ac:dyDescent="0.25">
      <c r="A7" s="85"/>
      <c r="B7" s="86"/>
      <c r="C7" s="120"/>
      <c r="D7" s="121" t="s">
        <v>9</v>
      </c>
      <c r="E7" s="122" t="s">
        <v>10</v>
      </c>
      <c r="F7" s="121" t="s">
        <v>11</v>
      </c>
      <c r="G7" s="123" t="s">
        <v>61</v>
      </c>
      <c r="H7" s="78"/>
      <c r="I7" s="124" t="s">
        <v>53</v>
      </c>
      <c r="J7" s="125" t="s">
        <v>2</v>
      </c>
      <c r="K7" s="126"/>
      <c r="L7" s="127"/>
      <c r="M7" s="128"/>
      <c r="N7" s="129" t="s">
        <v>54</v>
      </c>
      <c r="O7" s="130" t="s">
        <v>55</v>
      </c>
      <c r="P7" s="130" t="s">
        <v>53</v>
      </c>
      <c r="Q7" s="202"/>
      <c r="R7" s="128"/>
      <c r="S7" s="129" t="s">
        <v>54</v>
      </c>
      <c r="T7" s="130" t="s">
        <v>55</v>
      </c>
      <c r="U7" s="130" t="s">
        <v>53</v>
      </c>
      <c r="V7" s="98"/>
      <c r="W7" s="98"/>
      <c r="X7" s="131"/>
      <c r="Y7" s="120"/>
      <c r="Z7" s="43" t="s">
        <v>56</v>
      </c>
      <c r="AA7" s="58"/>
      <c r="AB7" s="59" t="s">
        <v>67</v>
      </c>
      <c r="AC7" s="175"/>
      <c r="AD7" s="59" t="s">
        <v>68</v>
      </c>
      <c r="AE7" s="60"/>
      <c r="AF7" s="61" t="s">
        <v>66</v>
      </c>
      <c r="AG7" s="62"/>
      <c r="AH7" s="123" t="s">
        <v>71</v>
      </c>
      <c r="AI7" s="194"/>
      <c r="AJ7" s="43" t="s">
        <v>56</v>
      </c>
      <c r="AK7" s="58"/>
      <c r="AL7" s="59" t="s">
        <v>67</v>
      </c>
      <c r="AM7" s="175"/>
      <c r="AN7" s="59" t="s">
        <v>68</v>
      </c>
      <c r="AO7" s="60"/>
      <c r="AP7" s="43" t="s">
        <v>56</v>
      </c>
      <c r="AQ7" s="63"/>
      <c r="AR7" s="43" t="s">
        <v>56</v>
      </c>
      <c r="AS7" s="63"/>
      <c r="AT7" s="43" t="s">
        <v>56</v>
      </c>
      <c r="AU7" s="47"/>
      <c r="AV7" s="187" t="s">
        <v>69</v>
      </c>
      <c r="AW7" s="63"/>
    </row>
    <row r="8" spans="1:49" ht="15" customHeight="1" x14ac:dyDescent="0.25">
      <c r="A8" s="132"/>
      <c r="B8" s="133"/>
      <c r="C8" s="133" t="s">
        <v>12</v>
      </c>
      <c r="D8" s="133" t="s">
        <v>12</v>
      </c>
      <c r="E8" s="133" t="s">
        <v>12</v>
      </c>
      <c r="F8" s="133" t="s">
        <v>12</v>
      </c>
      <c r="G8" s="27" t="s">
        <v>12</v>
      </c>
      <c r="H8" s="134" t="s">
        <v>13</v>
      </c>
      <c r="I8" s="27" t="s">
        <v>12</v>
      </c>
      <c r="J8" s="27" t="s">
        <v>12</v>
      </c>
      <c r="K8" s="134" t="s">
        <v>13</v>
      </c>
      <c r="L8" s="135" t="s">
        <v>12</v>
      </c>
      <c r="M8" s="29" t="s">
        <v>13</v>
      </c>
      <c r="N8" s="136" t="s">
        <v>12</v>
      </c>
      <c r="O8" s="136" t="s">
        <v>12</v>
      </c>
      <c r="P8" s="136" t="s">
        <v>12</v>
      </c>
      <c r="Q8" s="135" t="s">
        <v>12</v>
      </c>
      <c r="R8" s="137" t="s">
        <v>13</v>
      </c>
      <c r="S8" s="217" t="s">
        <v>12</v>
      </c>
      <c r="T8" s="217"/>
      <c r="U8" s="217"/>
      <c r="V8" s="27" t="s">
        <v>12</v>
      </c>
      <c r="W8" s="28" t="s">
        <v>12</v>
      </c>
      <c r="X8" s="35"/>
      <c r="Y8" s="29"/>
      <c r="Z8" s="142" t="s">
        <v>12</v>
      </c>
      <c r="AA8" s="137" t="s">
        <v>13</v>
      </c>
      <c r="AB8" s="142" t="s">
        <v>12</v>
      </c>
      <c r="AC8" s="137" t="s">
        <v>13</v>
      </c>
      <c r="AD8" s="142" t="s">
        <v>12</v>
      </c>
      <c r="AE8" s="137" t="s">
        <v>13</v>
      </c>
      <c r="AF8" s="138" t="s">
        <v>12</v>
      </c>
      <c r="AG8" s="137" t="s">
        <v>13</v>
      </c>
      <c r="AH8" s="136" t="s">
        <v>12</v>
      </c>
      <c r="AI8" s="137" t="s">
        <v>13</v>
      </c>
      <c r="AJ8" s="139" t="s">
        <v>12</v>
      </c>
      <c r="AK8" s="139" t="s">
        <v>13</v>
      </c>
      <c r="AL8" s="136" t="s">
        <v>12</v>
      </c>
      <c r="AM8" s="139" t="s">
        <v>13</v>
      </c>
      <c r="AN8" s="136" t="s">
        <v>12</v>
      </c>
      <c r="AO8" s="139" t="s">
        <v>13</v>
      </c>
      <c r="AP8" s="140" t="s">
        <v>12</v>
      </c>
      <c r="AQ8" s="28" t="s">
        <v>13</v>
      </c>
      <c r="AR8" s="35" t="s">
        <v>12</v>
      </c>
      <c r="AS8" s="141" t="s">
        <v>13</v>
      </c>
      <c r="AT8" s="176" t="s">
        <v>12</v>
      </c>
      <c r="AU8" s="3" t="s">
        <v>59</v>
      </c>
      <c r="AV8" s="188" t="s">
        <v>70</v>
      </c>
      <c r="AW8" s="3" t="s">
        <v>59</v>
      </c>
    </row>
    <row r="9" spans="1:49" x14ac:dyDescent="0.25">
      <c r="A9" s="132">
        <v>1</v>
      </c>
      <c r="B9" s="143" t="s">
        <v>14</v>
      </c>
      <c r="C9" s="144">
        <v>310</v>
      </c>
      <c r="D9" s="145">
        <v>35</v>
      </c>
      <c r="E9" s="145">
        <v>271</v>
      </c>
      <c r="F9" s="135">
        <v>4</v>
      </c>
      <c r="G9" s="135">
        <v>9</v>
      </c>
      <c r="H9" s="134">
        <f>SUM(G9/E9)</f>
        <v>3.3210332103321034E-2</v>
      </c>
      <c r="I9" s="135">
        <v>15</v>
      </c>
      <c r="J9" s="27">
        <v>212</v>
      </c>
      <c r="K9" s="134">
        <f>SUM(J9/E9)</f>
        <v>0.78228782287822873</v>
      </c>
      <c r="L9" s="13">
        <v>177</v>
      </c>
      <c r="M9" s="15">
        <f>SUM(L9/E9)</f>
        <v>0.65313653136531369</v>
      </c>
      <c r="N9" s="16">
        <v>157</v>
      </c>
      <c r="O9" s="16">
        <v>33</v>
      </c>
      <c r="P9" s="16">
        <v>245</v>
      </c>
      <c r="Q9" s="13">
        <v>121</v>
      </c>
      <c r="R9" s="15">
        <f>SUM(Q9/E9)</f>
        <v>0.44649446494464945</v>
      </c>
      <c r="S9" s="154">
        <v>103</v>
      </c>
      <c r="T9" s="154">
        <v>11</v>
      </c>
      <c r="U9" s="154">
        <v>149</v>
      </c>
      <c r="V9" s="30">
        <v>2</v>
      </c>
      <c r="W9" s="31">
        <f>SUM(V9/J9)</f>
        <v>9.433962264150943E-3</v>
      </c>
      <c r="X9" s="36">
        <v>2</v>
      </c>
      <c r="Y9" s="13">
        <v>3</v>
      </c>
      <c r="Z9" s="13">
        <v>15</v>
      </c>
      <c r="AA9" s="15">
        <f>SUM(Z9/E9)</f>
        <v>5.5350553505535055E-2</v>
      </c>
      <c r="AB9" s="16"/>
      <c r="AC9" s="15">
        <f>SUM(AB9/E9)</f>
        <v>0</v>
      </c>
      <c r="AD9" s="16"/>
      <c r="AE9" s="15">
        <f>SUM(AD9/E9)</f>
        <v>0</v>
      </c>
      <c r="AF9" s="146">
        <v>7</v>
      </c>
      <c r="AG9" s="15">
        <f>SUM(AF9/E9)</f>
        <v>2.5830258302583026E-2</v>
      </c>
      <c r="AH9" s="16"/>
      <c r="AI9" s="15">
        <f>SUM(AH9/E9)</f>
        <v>0</v>
      </c>
      <c r="AJ9" s="13">
        <v>37</v>
      </c>
      <c r="AK9" s="15">
        <f>SUM(AJ9/E9)</f>
        <v>0.13653136531365315</v>
      </c>
      <c r="AL9" s="16"/>
      <c r="AM9" s="15"/>
      <c r="AN9" s="16"/>
      <c r="AO9" s="15"/>
      <c r="AP9" s="147">
        <v>31</v>
      </c>
      <c r="AQ9" s="31">
        <f>SUM(AP9/E9)</f>
        <v>0.11439114391143912</v>
      </c>
      <c r="AR9" s="36">
        <f t="shared" ref="AR9:AR47" si="0">SUM(Z9:AJ9)</f>
        <v>59.081180811808117</v>
      </c>
      <c r="AS9" s="31">
        <f>SUM(AR9/E9)</f>
        <v>0.21801173731294507</v>
      </c>
      <c r="AT9" s="4">
        <v>33</v>
      </c>
      <c r="AU9" s="26">
        <v>31788377.59</v>
      </c>
      <c r="AV9" s="188">
        <v>18</v>
      </c>
      <c r="AW9" s="189">
        <v>410881.2</v>
      </c>
    </row>
    <row r="10" spans="1:49" x14ac:dyDescent="0.25">
      <c r="A10" s="132">
        <v>2</v>
      </c>
      <c r="B10" s="133" t="s">
        <v>15</v>
      </c>
      <c r="C10" s="133">
        <v>1</v>
      </c>
      <c r="D10" s="133"/>
      <c r="E10" s="148">
        <v>1</v>
      </c>
      <c r="F10" s="133"/>
      <c r="G10" s="133"/>
      <c r="H10" s="134">
        <f>SUM(G10/E10)</f>
        <v>0</v>
      </c>
      <c r="I10" s="133"/>
      <c r="J10" s="27">
        <v>1</v>
      </c>
      <c r="K10" s="134">
        <f>SUM(J10/E10)</f>
        <v>1</v>
      </c>
      <c r="L10" s="13"/>
      <c r="M10" s="15">
        <f>SUM(L10/E10)</f>
        <v>0</v>
      </c>
      <c r="N10" s="16"/>
      <c r="O10" s="16"/>
      <c r="P10" s="16"/>
      <c r="Q10" s="13"/>
      <c r="R10" s="15">
        <f>SUM(Q10/E10)</f>
        <v>0</v>
      </c>
      <c r="S10" s="154"/>
      <c r="T10" s="154"/>
      <c r="U10" s="154"/>
      <c r="V10" s="30"/>
      <c r="W10" s="31">
        <f t="shared" ref="W10:W47" si="1">SUM(V10/J10)</f>
        <v>0</v>
      </c>
      <c r="X10" s="36"/>
      <c r="Y10" s="13"/>
      <c r="Z10" s="13"/>
      <c r="AA10" s="15">
        <f>SUM(Z10/E10)</f>
        <v>0</v>
      </c>
      <c r="AB10" s="16"/>
      <c r="AC10" s="15">
        <f>SUM(AB10/E10)</f>
        <v>0</v>
      </c>
      <c r="AD10" s="16"/>
      <c r="AE10" s="15">
        <f>SUM(AD10/E10)</f>
        <v>0</v>
      </c>
      <c r="AF10" s="146"/>
      <c r="AG10" s="15">
        <f>SUM(AF10/E10)</f>
        <v>0</v>
      </c>
      <c r="AH10" s="16"/>
      <c r="AI10" s="15">
        <f>SUM(AH10/E10)</f>
        <v>0</v>
      </c>
      <c r="AJ10" s="13"/>
      <c r="AK10" s="15">
        <f>SUM(AJ10/E10)</f>
        <v>0</v>
      </c>
      <c r="AL10" s="16"/>
      <c r="AM10" s="15"/>
      <c r="AN10" s="16"/>
      <c r="AO10" s="15"/>
      <c r="AP10" s="147"/>
      <c r="AQ10" s="31">
        <f>SUM(AP10/E10)</f>
        <v>0</v>
      </c>
      <c r="AR10" s="36">
        <f t="shared" si="0"/>
        <v>0</v>
      </c>
      <c r="AS10" s="31">
        <f>SUM(AR10/E10)</f>
        <v>0</v>
      </c>
      <c r="AT10" s="4"/>
      <c r="AU10" s="11"/>
      <c r="AV10" s="188"/>
      <c r="AW10" s="188"/>
    </row>
    <row r="11" spans="1:49" x14ac:dyDescent="0.25">
      <c r="A11" s="132">
        <v>3</v>
      </c>
      <c r="B11" s="143" t="s">
        <v>16</v>
      </c>
      <c r="C11" s="143">
        <v>1</v>
      </c>
      <c r="D11" s="143"/>
      <c r="E11" s="149">
        <v>1</v>
      </c>
      <c r="F11" s="133"/>
      <c r="G11" s="133"/>
      <c r="H11" s="134">
        <f>SUM(G11/E11)</f>
        <v>0</v>
      </c>
      <c r="I11" s="133"/>
      <c r="J11" s="27">
        <v>1</v>
      </c>
      <c r="K11" s="134">
        <f>SUM(J11/E11)</f>
        <v>1</v>
      </c>
      <c r="L11" s="13">
        <v>1</v>
      </c>
      <c r="M11" s="15">
        <f>SUM(L11/E11)</f>
        <v>1</v>
      </c>
      <c r="N11" s="16">
        <v>2</v>
      </c>
      <c r="O11" s="16">
        <v>1</v>
      </c>
      <c r="P11" s="16">
        <v>2</v>
      </c>
      <c r="Q11" s="13"/>
      <c r="R11" s="15">
        <f>SUM(Q11/E11)</f>
        <v>0</v>
      </c>
      <c r="S11" s="154"/>
      <c r="T11" s="154"/>
      <c r="U11" s="154"/>
      <c r="V11" s="30"/>
      <c r="W11" s="31">
        <f t="shared" si="1"/>
        <v>0</v>
      </c>
      <c r="X11" s="36"/>
      <c r="Y11" s="13"/>
      <c r="Z11" s="13"/>
      <c r="AA11" s="15">
        <f>SUM(Z11/E11)</f>
        <v>0</v>
      </c>
      <c r="AB11" s="16"/>
      <c r="AC11" s="15">
        <f>SUM(AB11/E11)</f>
        <v>0</v>
      </c>
      <c r="AD11" s="16"/>
      <c r="AE11" s="15">
        <f>SUM(AD11/E11)</f>
        <v>0</v>
      </c>
      <c r="AF11" s="146"/>
      <c r="AG11" s="15">
        <f>SUM(AF11/E11)</f>
        <v>0</v>
      </c>
      <c r="AH11" s="16"/>
      <c r="AI11" s="15">
        <f>SUM(AH11/E11)</f>
        <v>0</v>
      </c>
      <c r="AJ11" s="13"/>
      <c r="AK11" s="15">
        <f>SUM(AJ11/E11)</f>
        <v>0</v>
      </c>
      <c r="AL11" s="16"/>
      <c r="AM11" s="15"/>
      <c r="AN11" s="16"/>
      <c r="AO11" s="15"/>
      <c r="AP11" s="147"/>
      <c r="AQ11" s="31">
        <f>SUM(AP11/E11)</f>
        <v>0</v>
      </c>
      <c r="AR11" s="36">
        <f t="shared" si="0"/>
        <v>0</v>
      </c>
      <c r="AS11" s="31">
        <f>SUM(AR11/E11)</f>
        <v>0</v>
      </c>
      <c r="AT11" s="4"/>
      <c r="AU11" s="11"/>
      <c r="AV11" s="188"/>
      <c r="AW11" s="188"/>
    </row>
    <row r="12" spans="1:49" x14ac:dyDescent="0.25">
      <c r="A12" s="132">
        <v>4</v>
      </c>
      <c r="B12" s="143" t="s">
        <v>17</v>
      </c>
      <c r="C12" s="145">
        <v>3</v>
      </c>
      <c r="D12" s="145"/>
      <c r="E12" s="145">
        <v>3</v>
      </c>
      <c r="F12" s="27"/>
      <c r="G12" s="27"/>
      <c r="H12" s="134">
        <f>SUM(G12/E12)</f>
        <v>0</v>
      </c>
      <c r="I12" s="27"/>
      <c r="J12" s="27">
        <v>3</v>
      </c>
      <c r="K12" s="134">
        <f>SUM(J12/E12)</f>
        <v>1</v>
      </c>
      <c r="L12" s="13">
        <v>1</v>
      </c>
      <c r="M12" s="15">
        <f>SUM(L12/E12)</f>
        <v>0.33333333333333331</v>
      </c>
      <c r="N12" s="16">
        <v>3</v>
      </c>
      <c r="O12" s="16">
        <v>1</v>
      </c>
      <c r="P12" s="16">
        <v>1</v>
      </c>
      <c r="Q12" s="13">
        <v>1</v>
      </c>
      <c r="R12" s="15">
        <f>SUM(Q12/E12)</f>
        <v>0.33333333333333331</v>
      </c>
      <c r="S12" s="154">
        <v>1</v>
      </c>
      <c r="T12" s="154">
        <v>1</v>
      </c>
      <c r="U12" s="154">
        <v>1</v>
      </c>
      <c r="V12" s="30"/>
      <c r="W12" s="31">
        <f t="shared" si="1"/>
        <v>0</v>
      </c>
      <c r="X12" s="36"/>
      <c r="Y12" s="13"/>
      <c r="Z12" s="13">
        <v>1</v>
      </c>
      <c r="AA12" s="15">
        <f>SUM(Z12/E12)</f>
        <v>0.33333333333333331</v>
      </c>
      <c r="AB12" s="16"/>
      <c r="AC12" s="15">
        <f>SUM(AB12/E12)</f>
        <v>0</v>
      </c>
      <c r="AD12" s="16"/>
      <c r="AE12" s="15">
        <f>SUM(AD12/E12)</f>
        <v>0</v>
      </c>
      <c r="AF12" s="146"/>
      <c r="AG12" s="15">
        <f>SUM(AF12/E12)</f>
        <v>0</v>
      </c>
      <c r="AH12" s="16"/>
      <c r="AI12" s="15">
        <f>SUM(AH12/E12)</f>
        <v>0</v>
      </c>
      <c r="AJ12" s="13"/>
      <c r="AK12" s="15">
        <f>SUM(AJ12/E12)</f>
        <v>0</v>
      </c>
      <c r="AL12" s="16"/>
      <c r="AM12" s="15"/>
      <c r="AN12" s="16"/>
      <c r="AO12" s="15"/>
      <c r="AP12" s="147"/>
      <c r="AQ12" s="31">
        <f>SUM(AP12/E12)</f>
        <v>0</v>
      </c>
      <c r="AR12" s="36">
        <f t="shared" si="0"/>
        <v>1.3333333333333333</v>
      </c>
      <c r="AS12" s="31">
        <f>SUM(AR12/E12)</f>
        <v>0.44444444444444442</v>
      </c>
      <c r="AT12" s="4"/>
      <c r="AU12" s="11"/>
      <c r="AV12" s="188"/>
      <c r="AW12" s="188"/>
    </row>
    <row r="13" spans="1:49" x14ac:dyDescent="0.25">
      <c r="A13" s="132">
        <v>5</v>
      </c>
      <c r="B13" s="143" t="s">
        <v>18</v>
      </c>
      <c r="C13" s="143">
        <v>1</v>
      </c>
      <c r="D13" s="143"/>
      <c r="E13" s="149">
        <v>1</v>
      </c>
      <c r="F13" s="133"/>
      <c r="G13" s="133"/>
      <c r="H13" s="134">
        <f>SUM(G13/E13)</f>
        <v>0</v>
      </c>
      <c r="I13" s="133"/>
      <c r="J13" s="27">
        <v>1</v>
      </c>
      <c r="K13" s="134">
        <f>SUM(J13/E13)</f>
        <v>1</v>
      </c>
      <c r="L13" s="13">
        <v>1</v>
      </c>
      <c r="M13" s="15">
        <f>SUM(L13/E13)</f>
        <v>1</v>
      </c>
      <c r="N13" s="16">
        <v>2</v>
      </c>
      <c r="O13" s="16">
        <v>1</v>
      </c>
      <c r="P13" s="16">
        <v>1</v>
      </c>
      <c r="Q13" s="13"/>
      <c r="R13" s="15">
        <f>SUM(Q13/E13)</f>
        <v>0</v>
      </c>
      <c r="S13" s="154"/>
      <c r="T13" s="154"/>
      <c r="U13" s="154"/>
      <c r="V13" s="30"/>
      <c r="W13" s="31">
        <f t="shared" si="1"/>
        <v>0</v>
      </c>
      <c r="X13" s="36"/>
      <c r="Y13" s="13"/>
      <c r="Z13" s="13"/>
      <c r="AA13" s="15">
        <f>SUM(Z13/E13)</f>
        <v>0</v>
      </c>
      <c r="AB13" s="16"/>
      <c r="AC13" s="15">
        <f>SUM(AB13/E13)</f>
        <v>0</v>
      </c>
      <c r="AD13" s="16"/>
      <c r="AE13" s="15">
        <f>SUM(AD13/E13)</f>
        <v>0</v>
      </c>
      <c r="AF13" s="146"/>
      <c r="AG13" s="15">
        <f>SUM(AF13/E13)</f>
        <v>0</v>
      </c>
      <c r="AH13" s="16"/>
      <c r="AI13" s="15">
        <f>SUM(AH13/E13)</f>
        <v>0</v>
      </c>
      <c r="AJ13" s="13"/>
      <c r="AK13" s="15">
        <f>SUM(AJ13/E13)</f>
        <v>0</v>
      </c>
      <c r="AL13" s="16"/>
      <c r="AM13" s="15"/>
      <c r="AN13" s="16"/>
      <c r="AO13" s="15"/>
      <c r="AP13" s="147"/>
      <c r="AQ13" s="31">
        <f>SUM(AP13/E13)</f>
        <v>0</v>
      </c>
      <c r="AR13" s="36">
        <f t="shared" si="0"/>
        <v>0</v>
      </c>
      <c r="AS13" s="31">
        <f>SUM(AR13/E13)</f>
        <v>0</v>
      </c>
      <c r="AT13" s="4"/>
      <c r="AU13" s="11"/>
      <c r="AV13" s="188"/>
      <c r="AW13" s="188"/>
    </row>
    <row r="14" spans="1:49" x14ac:dyDescent="0.25">
      <c r="A14" s="132">
        <v>6</v>
      </c>
      <c r="B14" s="143" t="s">
        <v>19</v>
      </c>
      <c r="C14" s="143">
        <v>195</v>
      </c>
      <c r="D14" s="143">
        <v>16</v>
      </c>
      <c r="E14" s="149">
        <v>179</v>
      </c>
      <c r="F14" s="133"/>
      <c r="G14" s="133">
        <v>8</v>
      </c>
      <c r="H14" s="134">
        <f>SUM(G14/E14)</f>
        <v>4.4692737430167599E-2</v>
      </c>
      <c r="I14" s="133">
        <v>20</v>
      </c>
      <c r="J14" s="27">
        <v>179</v>
      </c>
      <c r="K14" s="134">
        <f>SUM(J14/E14)</f>
        <v>1</v>
      </c>
      <c r="L14" s="13">
        <v>150</v>
      </c>
      <c r="M14" s="15">
        <f>SUM(L14/E14)</f>
        <v>0.83798882681564246</v>
      </c>
      <c r="N14" s="16">
        <v>94</v>
      </c>
      <c r="O14" s="16">
        <v>14</v>
      </c>
      <c r="P14" s="16">
        <v>200</v>
      </c>
      <c r="Q14" s="13">
        <v>127</v>
      </c>
      <c r="R14" s="15">
        <f>SUM(Q14/E14)</f>
        <v>0.70949720670391059</v>
      </c>
      <c r="S14" s="154">
        <v>81</v>
      </c>
      <c r="T14" s="154">
        <v>7</v>
      </c>
      <c r="U14" s="154">
        <v>137</v>
      </c>
      <c r="V14" s="30"/>
      <c r="W14" s="31">
        <f t="shared" si="1"/>
        <v>0</v>
      </c>
      <c r="X14" s="36"/>
      <c r="Y14" s="13"/>
      <c r="Z14" s="13">
        <v>26</v>
      </c>
      <c r="AA14" s="15">
        <f>SUM(Z14/E14)</f>
        <v>0.14525139664804471</v>
      </c>
      <c r="AB14" s="16"/>
      <c r="AC14" s="15">
        <f>SUM(AB14/E14)</f>
        <v>0</v>
      </c>
      <c r="AD14" s="16"/>
      <c r="AE14" s="15">
        <f>SUM(AD14/E14)</f>
        <v>0</v>
      </c>
      <c r="AF14" s="146"/>
      <c r="AG14" s="15">
        <f>SUM(AF14/E14)</f>
        <v>0</v>
      </c>
      <c r="AH14" s="16"/>
      <c r="AI14" s="15">
        <f>SUM(AH14/E14)</f>
        <v>0</v>
      </c>
      <c r="AJ14" s="13">
        <v>17</v>
      </c>
      <c r="AK14" s="15">
        <f>SUM(AJ14/E14)</f>
        <v>9.4972067039106142E-2</v>
      </c>
      <c r="AL14" s="16"/>
      <c r="AM14" s="15"/>
      <c r="AN14" s="16"/>
      <c r="AO14" s="15"/>
      <c r="AP14" s="147">
        <v>5</v>
      </c>
      <c r="AQ14" s="31">
        <f>SUM(AP14/E14)</f>
        <v>2.7932960893854747E-2</v>
      </c>
      <c r="AR14" s="36">
        <f t="shared" si="0"/>
        <v>43.14525139664805</v>
      </c>
      <c r="AS14" s="31">
        <f>SUM(AR14/E14)</f>
        <v>0.24103492400362039</v>
      </c>
      <c r="AT14" s="5">
        <v>2</v>
      </c>
      <c r="AU14" s="48">
        <v>2326339.3200000003</v>
      </c>
      <c r="AV14" s="188"/>
      <c r="AW14" s="188"/>
    </row>
    <row r="15" spans="1:49" s="1" customFormat="1" x14ac:dyDescent="0.25">
      <c r="A15" s="150">
        <v>7</v>
      </c>
      <c r="B15" s="145" t="s">
        <v>20</v>
      </c>
      <c r="C15" s="145">
        <v>31</v>
      </c>
      <c r="D15" s="145"/>
      <c r="E15" s="145">
        <v>31</v>
      </c>
      <c r="F15" s="27"/>
      <c r="G15" s="27"/>
      <c r="H15" s="134">
        <f>SUM(G15/E15)</f>
        <v>0</v>
      </c>
      <c r="I15" s="27"/>
      <c r="J15" s="27">
        <v>31</v>
      </c>
      <c r="K15" s="134">
        <f>SUM(J15/E15)</f>
        <v>1</v>
      </c>
      <c r="L15" s="13">
        <v>29</v>
      </c>
      <c r="M15" s="15">
        <f>SUM(L15/E15)</f>
        <v>0.93548387096774188</v>
      </c>
      <c r="N15" s="16">
        <v>37</v>
      </c>
      <c r="O15" s="16">
        <v>8</v>
      </c>
      <c r="P15" s="16">
        <v>49</v>
      </c>
      <c r="Q15" s="13">
        <v>27</v>
      </c>
      <c r="R15" s="15">
        <f>SUM(Q15/E15)</f>
        <v>0.87096774193548387</v>
      </c>
      <c r="S15" s="154">
        <v>32</v>
      </c>
      <c r="T15" s="154">
        <v>3</v>
      </c>
      <c r="U15" s="154">
        <v>44</v>
      </c>
      <c r="V15" s="30"/>
      <c r="W15" s="31">
        <f t="shared" si="1"/>
        <v>0</v>
      </c>
      <c r="X15" s="36"/>
      <c r="Y15" s="13"/>
      <c r="Z15" s="13">
        <v>6</v>
      </c>
      <c r="AA15" s="15">
        <f>SUM(Z15/E15)</f>
        <v>0.19354838709677419</v>
      </c>
      <c r="AB15" s="16">
        <v>5</v>
      </c>
      <c r="AC15" s="15">
        <f>SUM(AB15/E15)</f>
        <v>0.16129032258064516</v>
      </c>
      <c r="AD15" s="16">
        <v>1</v>
      </c>
      <c r="AE15" s="15">
        <f>SUM(AD15/E15)</f>
        <v>3.2258064516129031E-2</v>
      </c>
      <c r="AF15" s="146"/>
      <c r="AG15" s="15">
        <f>SUM(AF15/E15)</f>
        <v>0</v>
      </c>
      <c r="AH15" s="16"/>
      <c r="AI15" s="15">
        <f>SUM(AH15/E15)</f>
        <v>0</v>
      </c>
      <c r="AJ15" s="13">
        <v>11</v>
      </c>
      <c r="AK15" s="15">
        <f>SUM(AJ15/E15)</f>
        <v>0.35483870967741937</v>
      </c>
      <c r="AL15" s="16"/>
      <c r="AM15" s="15"/>
      <c r="AN15" s="16"/>
      <c r="AO15" s="15"/>
      <c r="AP15" s="147">
        <v>9</v>
      </c>
      <c r="AQ15" s="31">
        <f>SUM(AP15/E15)</f>
        <v>0.29032258064516131</v>
      </c>
      <c r="AR15" s="36">
        <f t="shared" si="0"/>
        <v>23.387096774193552</v>
      </c>
      <c r="AS15" s="31">
        <f>SUM(AR15/E15)</f>
        <v>0.75442247658688877</v>
      </c>
      <c r="AT15" s="5">
        <v>6</v>
      </c>
      <c r="AU15" s="177">
        <v>6851327.4500000002</v>
      </c>
      <c r="AV15" s="190"/>
      <c r="AW15" s="190"/>
    </row>
    <row r="16" spans="1:49" x14ac:dyDescent="0.25">
      <c r="A16" s="132">
        <v>8</v>
      </c>
      <c r="B16" s="143" t="s">
        <v>21</v>
      </c>
      <c r="C16" s="145">
        <v>45</v>
      </c>
      <c r="D16" s="145"/>
      <c r="E16" s="145">
        <v>43</v>
      </c>
      <c r="F16" s="133">
        <v>2</v>
      </c>
      <c r="G16" s="133"/>
      <c r="H16" s="134">
        <f>SUM(G16/E16)</f>
        <v>0</v>
      </c>
      <c r="I16" s="133"/>
      <c r="J16" s="27">
        <v>43</v>
      </c>
      <c r="K16" s="134">
        <f>SUM(J16/E16)</f>
        <v>1</v>
      </c>
      <c r="L16" s="13">
        <v>40</v>
      </c>
      <c r="M16" s="15">
        <f>SUM(L16/E16)</f>
        <v>0.93023255813953487</v>
      </c>
      <c r="N16" s="16">
        <v>45</v>
      </c>
      <c r="O16" s="16">
        <v>7</v>
      </c>
      <c r="P16" s="16">
        <v>40</v>
      </c>
      <c r="Q16" s="13">
        <v>32</v>
      </c>
      <c r="R16" s="15">
        <f>SUM(Q16/E16)</f>
        <v>0.7441860465116279</v>
      </c>
      <c r="S16" s="154">
        <v>39</v>
      </c>
      <c r="T16" s="154">
        <v>6</v>
      </c>
      <c r="U16" s="154">
        <v>32</v>
      </c>
      <c r="V16" s="30">
        <v>8</v>
      </c>
      <c r="W16" s="31">
        <f t="shared" si="1"/>
        <v>0.18604651162790697</v>
      </c>
      <c r="X16" s="36">
        <v>8</v>
      </c>
      <c r="Y16" s="13">
        <v>8</v>
      </c>
      <c r="Z16" s="13">
        <v>19</v>
      </c>
      <c r="AA16" s="15">
        <f>SUM(Z16/E16)</f>
        <v>0.44186046511627908</v>
      </c>
      <c r="AB16" s="16"/>
      <c r="AC16" s="15">
        <f>SUM(AB16/E16)</f>
        <v>0</v>
      </c>
      <c r="AD16" s="16"/>
      <c r="AE16" s="15">
        <f>SUM(AD16/E16)</f>
        <v>0</v>
      </c>
      <c r="AF16" s="146"/>
      <c r="AG16" s="15">
        <f>SUM(AF16/E16)</f>
        <v>0</v>
      </c>
      <c r="AH16" s="16"/>
      <c r="AI16" s="15">
        <f>SUM(AH16/E16)</f>
        <v>0</v>
      </c>
      <c r="AJ16" s="13">
        <v>6</v>
      </c>
      <c r="AK16" s="15">
        <f>SUM(AJ16/E16)</f>
        <v>0.13953488372093023</v>
      </c>
      <c r="AL16" s="16"/>
      <c r="AM16" s="15"/>
      <c r="AN16" s="16"/>
      <c r="AO16" s="15"/>
      <c r="AP16" s="147"/>
      <c r="AQ16" s="31">
        <f>SUM(AP16/E16)</f>
        <v>0</v>
      </c>
      <c r="AR16" s="36">
        <f t="shared" si="0"/>
        <v>25.441860465116278</v>
      </c>
      <c r="AS16" s="31">
        <f>SUM(AR16/E16)</f>
        <v>0.59167117360735533</v>
      </c>
      <c r="AT16" s="5"/>
      <c r="AU16" s="11"/>
      <c r="AV16" s="188"/>
      <c r="AW16" s="188"/>
    </row>
    <row r="17" spans="1:49" x14ac:dyDescent="0.25">
      <c r="A17" s="132">
        <v>9</v>
      </c>
      <c r="B17" s="143" t="s">
        <v>22</v>
      </c>
      <c r="C17" s="145">
        <v>2</v>
      </c>
      <c r="D17" s="145"/>
      <c r="E17" s="145">
        <v>2</v>
      </c>
      <c r="F17" s="133"/>
      <c r="G17" s="133"/>
      <c r="H17" s="134">
        <f>SUM(G17/E17)</f>
        <v>0</v>
      </c>
      <c r="I17" s="133"/>
      <c r="J17" s="27">
        <v>2</v>
      </c>
      <c r="K17" s="134">
        <f>SUM(J17/E17)</f>
        <v>1</v>
      </c>
      <c r="L17" s="13">
        <v>2</v>
      </c>
      <c r="M17" s="15">
        <f>SUM(L17/E17)</f>
        <v>1</v>
      </c>
      <c r="N17" s="16">
        <v>1</v>
      </c>
      <c r="O17" s="16"/>
      <c r="P17" s="16">
        <v>2</v>
      </c>
      <c r="Q17" s="13"/>
      <c r="R17" s="15">
        <f>SUM(Q17/E17)</f>
        <v>0</v>
      </c>
      <c r="S17" s="154"/>
      <c r="T17" s="154"/>
      <c r="U17" s="154"/>
      <c r="V17" s="30"/>
      <c r="W17" s="31">
        <f t="shared" si="1"/>
        <v>0</v>
      </c>
      <c r="X17" s="36"/>
      <c r="Y17" s="13"/>
      <c r="Z17" s="13"/>
      <c r="AA17" s="15">
        <f>SUM(Z17/E17)</f>
        <v>0</v>
      </c>
      <c r="AB17" s="16"/>
      <c r="AC17" s="15">
        <f>SUM(AB17/E17)</f>
        <v>0</v>
      </c>
      <c r="AD17" s="16"/>
      <c r="AE17" s="15">
        <f>SUM(AD17/E17)</f>
        <v>0</v>
      </c>
      <c r="AF17" s="146"/>
      <c r="AG17" s="15">
        <f>SUM(AF17/E17)</f>
        <v>0</v>
      </c>
      <c r="AH17" s="16"/>
      <c r="AI17" s="15">
        <f>SUM(AH17/E17)</f>
        <v>0</v>
      </c>
      <c r="AJ17" s="13"/>
      <c r="AK17" s="15">
        <f>SUM(AJ17/E17)</f>
        <v>0</v>
      </c>
      <c r="AL17" s="16"/>
      <c r="AM17" s="15"/>
      <c r="AN17" s="16"/>
      <c r="AO17" s="15"/>
      <c r="AP17" s="147"/>
      <c r="AQ17" s="31">
        <f>SUM(AP17/E17)</f>
        <v>0</v>
      </c>
      <c r="AR17" s="36">
        <f t="shared" si="0"/>
        <v>0</v>
      </c>
      <c r="AS17" s="31">
        <f>SUM(AR17/E17)</f>
        <v>0</v>
      </c>
      <c r="AT17" s="5"/>
      <c r="AU17" s="11"/>
      <c r="AV17" s="188"/>
      <c r="AW17" s="188"/>
    </row>
    <row r="18" spans="1:49" x14ac:dyDescent="0.25">
      <c r="A18" s="132">
        <v>10</v>
      </c>
      <c r="B18" s="133" t="s">
        <v>23</v>
      </c>
      <c r="C18" s="145">
        <v>1</v>
      </c>
      <c r="D18" s="27"/>
      <c r="E18" s="27">
        <v>1</v>
      </c>
      <c r="F18" s="133"/>
      <c r="G18" s="133"/>
      <c r="H18" s="134">
        <f>SUM(G18/E18)</f>
        <v>0</v>
      </c>
      <c r="I18" s="133"/>
      <c r="J18" s="27">
        <v>1</v>
      </c>
      <c r="K18" s="134">
        <f>SUM(J18/E18)</f>
        <v>1</v>
      </c>
      <c r="L18" s="13">
        <v>1</v>
      </c>
      <c r="M18" s="15">
        <f>SUM(L18/E18)</f>
        <v>1</v>
      </c>
      <c r="N18" s="16">
        <v>2</v>
      </c>
      <c r="O18" s="16">
        <v>1</v>
      </c>
      <c r="P18" s="16">
        <v>1</v>
      </c>
      <c r="Q18" s="13"/>
      <c r="R18" s="15">
        <f>SUM(Q18/E18)</f>
        <v>0</v>
      </c>
      <c r="S18" s="154"/>
      <c r="T18" s="154"/>
      <c r="U18" s="154"/>
      <c r="V18" s="30"/>
      <c r="W18" s="31">
        <f t="shared" si="1"/>
        <v>0</v>
      </c>
      <c r="X18" s="36"/>
      <c r="Y18" s="13"/>
      <c r="Z18" s="13"/>
      <c r="AA18" s="15">
        <f>SUM(Z18/E18)</f>
        <v>0</v>
      </c>
      <c r="AB18" s="16"/>
      <c r="AC18" s="15">
        <f>SUM(AB18/E18)</f>
        <v>0</v>
      </c>
      <c r="AD18" s="16"/>
      <c r="AE18" s="15">
        <f>SUM(AD18/E18)</f>
        <v>0</v>
      </c>
      <c r="AF18" s="146"/>
      <c r="AG18" s="15">
        <f>SUM(AF18/E18)</f>
        <v>0</v>
      </c>
      <c r="AH18" s="16"/>
      <c r="AI18" s="15">
        <f>SUM(AH18/E18)</f>
        <v>0</v>
      </c>
      <c r="AJ18" s="13"/>
      <c r="AK18" s="15">
        <f>SUM(AJ18/E18)</f>
        <v>0</v>
      </c>
      <c r="AL18" s="16"/>
      <c r="AM18" s="15"/>
      <c r="AN18" s="16"/>
      <c r="AO18" s="15"/>
      <c r="AP18" s="147"/>
      <c r="AQ18" s="31">
        <f>SUM(AP18/E18)</f>
        <v>0</v>
      </c>
      <c r="AR18" s="36">
        <f t="shared" si="0"/>
        <v>0</v>
      </c>
      <c r="AS18" s="31">
        <f>SUM(AR18/E18)</f>
        <v>0</v>
      </c>
      <c r="AT18" s="5"/>
      <c r="AU18" s="11"/>
      <c r="AV18" s="188"/>
      <c r="AW18" s="188"/>
    </row>
    <row r="19" spans="1:49" x14ac:dyDescent="0.25">
      <c r="A19" s="132">
        <v>11</v>
      </c>
      <c r="B19" s="133" t="s">
        <v>24</v>
      </c>
      <c r="C19" s="143">
        <v>3</v>
      </c>
      <c r="D19" s="133"/>
      <c r="E19" s="148">
        <v>3</v>
      </c>
      <c r="F19" s="133"/>
      <c r="G19" s="133"/>
      <c r="H19" s="134">
        <f>SUM(G19/E19)</f>
        <v>0</v>
      </c>
      <c r="I19" s="133"/>
      <c r="J19" s="27">
        <v>3</v>
      </c>
      <c r="K19" s="134">
        <f>SUM(J19/E19)</f>
        <v>1</v>
      </c>
      <c r="L19" s="13">
        <v>3</v>
      </c>
      <c r="M19" s="15">
        <f>SUM(L19/E19)</f>
        <v>1</v>
      </c>
      <c r="N19" s="16">
        <v>5</v>
      </c>
      <c r="O19" s="16">
        <v>2</v>
      </c>
      <c r="P19" s="16">
        <v>3</v>
      </c>
      <c r="Q19" s="13">
        <v>1</v>
      </c>
      <c r="R19" s="15">
        <f>SUM(Q19/E19)</f>
        <v>0.33333333333333331</v>
      </c>
      <c r="S19" s="154">
        <v>2</v>
      </c>
      <c r="T19" s="154">
        <v>1</v>
      </c>
      <c r="U19" s="154">
        <v>1</v>
      </c>
      <c r="V19" s="30"/>
      <c r="W19" s="31">
        <f t="shared" si="1"/>
        <v>0</v>
      </c>
      <c r="X19" s="36">
        <v>1</v>
      </c>
      <c r="Y19" s="13"/>
      <c r="Z19" s="13"/>
      <c r="AA19" s="15">
        <f>SUM(Z19/E19)</f>
        <v>0</v>
      </c>
      <c r="AB19" s="16"/>
      <c r="AC19" s="15">
        <f>SUM(AB19/E19)</f>
        <v>0</v>
      </c>
      <c r="AD19" s="16"/>
      <c r="AE19" s="15">
        <f>SUM(AD19/E19)</f>
        <v>0</v>
      </c>
      <c r="AF19" s="146"/>
      <c r="AG19" s="15">
        <f>SUM(AF19/E19)</f>
        <v>0</v>
      </c>
      <c r="AH19" s="16"/>
      <c r="AI19" s="15">
        <f>SUM(AH19/E19)</f>
        <v>0</v>
      </c>
      <c r="AJ19" s="13"/>
      <c r="AK19" s="15">
        <f>SUM(AJ19/E19)</f>
        <v>0</v>
      </c>
      <c r="AL19" s="16"/>
      <c r="AM19" s="15"/>
      <c r="AN19" s="16"/>
      <c r="AO19" s="15"/>
      <c r="AP19" s="147"/>
      <c r="AQ19" s="31">
        <f>SUM(AP19/E19)</f>
        <v>0</v>
      </c>
      <c r="AR19" s="36">
        <f t="shared" si="0"/>
        <v>0</v>
      </c>
      <c r="AS19" s="31">
        <f>SUM(AR19/E19)</f>
        <v>0</v>
      </c>
      <c r="AT19" s="5"/>
      <c r="AU19" s="11"/>
      <c r="AV19" s="188"/>
      <c r="AW19" s="188"/>
    </row>
    <row r="20" spans="1:49" x14ac:dyDescent="0.25">
      <c r="A20" s="132">
        <v>12</v>
      </c>
      <c r="B20" s="133" t="s">
        <v>25</v>
      </c>
      <c r="C20" s="143">
        <v>2</v>
      </c>
      <c r="D20" s="133"/>
      <c r="E20" s="148">
        <v>2</v>
      </c>
      <c r="F20" s="133"/>
      <c r="G20" s="133"/>
      <c r="H20" s="134">
        <f>SUM(G20/E20)</f>
        <v>0</v>
      </c>
      <c r="I20" s="133"/>
      <c r="J20" s="27">
        <v>2</v>
      </c>
      <c r="K20" s="134">
        <f>SUM(J20/E20)</f>
        <v>1</v>
      </c>
      <c r="L20" s="13">
        <v>1</v>
      </c>
      <c r="M20" s="15">
        <f>SUM(L20/E20)</f>
        <v>0.5</v>
      </c>
      <c r="N20" s="16">
        <v>2</v>
      </c>
      <c r="O20" s="16">
        <v>1</v>
      </c>
      <c r="P20" s="16">
        <v>2</v>
      </c>
      <c r="Q20" s="13">
        <v>1</v>
      </c>
      <c r="R20" s="15">
        <f>SUM(Q20/E20)</f>
        <v>0.5</v>
      </c>
      <c r="S20" s="154">
        <v>2</v>
      </c>
      <c r="T20" s="154">
        <v>1</v>
      </c>
      <c r="U20" s="154">
        <v>2</v>
      </c>
      <c r="V20" s="30"/>
      <c r="W20" s="31">
        <f t="shared" si="1"/>
        <v>0</v>
      </c>
      <c r="X20" s="36"/>
      <c r="Y20" s="13"/>
      <c r="Z20" s="13"/>
      <c r="AA20" s="15">
        <f>SUM(Z20/E20)</f>
        <v>0</v>
      </c>
      <c r="AB20" s="16"/>
      <c r="AC20" s="15">
        <f>SUM(AB20/E20)</f>
        <v>0</v>
      </c>
      <c r="AD20" s="16"/>
      <c r="AE20" s="15">
        <f>SUM(AD20/E20)</f>
        <v>0</v>
      </c>
      <c r="AF20" s="146"/>
      <c r="AG20" s="15">
        <f>SUM(AF20/E20)</f>
        <v>0</v>
      </c>
      <c r="AH20" s="16"/>
      <c r="AI20" s="15">
        <f>SUM(AH20/E20)</f>
        <v>0</v>
      </c>
      <c r="AJ20" s="13"/>
      <c r="AK20" s="15">
        <f>SUM(AJ20/E20)</f>
        <v>0</v>
      </c>
      <c r="AL20" s="16"/>
      <c r="AM20" s="15"/>
      <c r="AN20" s="16"/>
      <c r="AO20" s="15"/>
      <c r="AP20" s="147"/>
      <c r="AQ20" s="31">
        <f>SUM(AP20/E20)</f>
        <v>0</v>
      </c>
      <c r="AR20" s="36">
        <f t="shared" si="0"/>
        <v>0</v>
      </c>
      <c r="AS20" s="31">
        <f>SUM(AR20/E20)</f>
        <v>0</v>
      </c>
      <c r="AT20" s="5"/>
      <c r="AU20" s="11"/>
      <c r="AV20" s="188"/>
      <c r="AW20" s="188"/>
    </row>
    <row r="21" spans="1:49" x14ac:dyDescent="0.25">
      <c r="A21" s="132">
        <v>13</v>
      </c>
      <c r="B21" s="143" t="s">
        <v>26</v>
      </c>
      <c r="C21" s="143">
        <v>6</v>
      </c>
      <c r="D21" s="143"/>
      <c r="E21" s="149">
        <v>6</v>
      </c>
      <c r="F21" s="133"/>
      <c r="G21" s="133"/>
      <c r="H21" s="134">
        <f>SUM(G21/E21)</f>
        <v>0</v>
      </c>
      <c r="I21" s="133"/>
      <c r="J21" s="27">
        <v>6</v>
      </c>
      <c r="K21" s="134">
        <f>SUM(J21/E21)</f>
        <v>1</v>
      </c>
      <c r="L21" s="13">
        <v>6</v>
      </c>
      <c r="M21" s="15">
        <f>SUM(L21/E21)</f>
        <v>1</v>
      </c>
      <c r="N21" s="16">
        <v>7</v>
      </c>
      <c r="O21" s="16">
        <v>1</v>
      </c>
      <c r="P21" s="16">
        <v>6</v>
      </c>
      <c r="Q21" s="13">
        <v>6</v>
      </c>
      <c r="R21" s="15">
        <f>SUM(Q21/E21)</f>
        <v>1</v>
      </c>
      <c r="S21" s="154">
        <v>7</v>
      </c>
      <c r="T21" s="154">
        <v>1</v>
      </c>
      <c r="U21" s="154">
        <v>6</v>
      </c>
      <c r="V21" s="30"/>
      <c r="W21" s="31">
        <f t="shared" si="1"/>
        <v>0</v>
      </c>
      <c r="X21" s="36"/>
      <c r="Y21" s="13"/>
      <c r="Z21" s="13"/>
      <c r="AA21" s="15">
        <f>SUM(Z21/E21)</f>
        <v>0</v>
      </c>
      <c r="AB21" s="16"/>
      <c r="AC21" s="15">
        <f>SUM(AB21/E21)</f>
        <v>0</v>
      </c>
      <c r="AD21" s="16"/>
      <c r="AE21" s="15">
        <f>SUM(AD21/E21)</f>
        <v>0</v>
      </c>
      <c r="AF21" s="146"/>
      <c r="AG21" s="15">
        <f>SUM(AF21/E21)</f>
        <v>0</v>
      </c>
      <c r="AH21" s="16"/>
      <c r="AI21" s="15">
        <f>SUM(AH21/E21)</f>
        <v>0</v>
      </c>
      <c r="AJ21" s="13">
        <v>6</v>
      </c>
      <c r="AK21" s="15">
        <f>SUM(AJ21/E21)</f>
        <v>1</v>
      </c>
      <c r="AL21" s="16"/>
      <c r="AM21" s="15"/>
      <c r="AN21" s="16"/>
      <c r="AO21" s="15"/>
      <c r="AP21" s="147">
        <v>6</v>
      </c>
      <c r="AQ21" s="31">
        <f>SUM(AP21/E21)</f>
        <v>1</v>
      </c>
      <c r="AR21" s="36">
        <f t="shared" si="0"/>
        <v>6</v>
      </c>
      <c r="AS21" s="31">
        <f>SUM(AR21/E21)</f>
        <v>1</v>
      </c>
      <c r="AT21" s="5">
        <v>6</v>
      </c>
      <c r="AU21" s="42">
        <v>5246704.3599999994</v>
      </c>
      <c r="AV21" s="188"/>
      <c r="AW21" s="188"/>
    </row>
    <row r="22" spans="1:49" x14ac:dyDescent="0.25">
      <c r="A22" s="132">
        <v>14</v>
      </c>
      <c r="B22" s="143" t="s">
        <v>27</v>
      </c>
      <c r="C22" s="143">
        <v>3</v>
      </c>
      <c r="D22" s="143"/>
      <c r="E22" s="149">
        <v>3</v>
      </c>
      <c r="F22" s="133"/>
      <c r="G22" s="133"/>
      <c r="H22" s="134">
        <f>SUM(G22/E22)</f>
        <v>0</v>
      </c>
      <c r="I22" s="133"/>
      <c r="J22" s="27">
        <v>3</v>
      </c>
      <c r="K22" s="134">
        <f>SUM(J22/E22)</f>
        <v>1</v>
      </c>
      <c r="L22" s="13">
        <v>3</v>
      </c>
      <c r="M22" s="15">
        <f>SUM(L22/E22)</f>
        <v>1</v>
      </c>
      <c r="N22" s="16">
        <v>2</v>
      </c>
      <c r="O22" s="16">
        <v>1</v>
      </c>
      <c r="P22" s="16">
        <v>3</v>
      </c>
      <c r="Q22" s="13">
        <v>3</v>
      </c>
      <c r="R22" s="15">
        <f>SUM(Q22/E22)</f>
        <v>1</v>
      </c>
      <c r="S22" s="154">
        <v>4</v>
      </c>
      <c r="T22" s="154">
        <v>1</v>
      </c>
      <c r="U22" s="154">
        <v>3</v>
      </c>
      <c r="V22" s="30">
        <v>3</v>
      </c>
      <c r="W22" s="31">
        <f t="shared" si="1"/>
        <v>1</v>
      </c>
      <c r="X22" s="36">
        <v>1</v>
      </c>
      <c r="Y22" s="13">
        <v>3</v>
      </c>
      <c r="Z22" s="13"/>
      <c r="AA22" s="15">
        <f>SUM(Z22/E22)</f>
        <v>0</v>
      </c>
      <c r="AB22" s="16"/>
      <c r="AC22" s="15">
        <f>SUM(AB22/E22)</f>
        <v>0</v>
      </c>
      <c r="AD22" s="16"/>
      <c r="AE22" s="15">
        <f>SUM(AD22/E22)</f>
        <v>0</v>
      </c>
      <c r="AF22" s="146"/>
      <c r="AG22" s="15">
        <f>SUM(AF22/E22)</f>
        <v>0</v>
      </c>
      <c r="AH22" s="16"/>
      <c r="AI22" s="15">
        <f>SUM(AH22/E22)</f>
        <v>0</v>
      </c>
      <c r="AJ22" s="13"/>
      <c r="AK22" s="15">
        <f>SUM(AJ22/E22)</f>
        <v>0</v>
      </c>
      <c r="AL22" s="16"/>
      <c r="AM22" s="15"/>
      <c r="AN22" s="16"/>
      <c r="AO22" s="15"/>
      <c r="AP22" s="147"/>
      <c r="AQ22" s="31">
        <f>SUM(AP22/E22)</f>
        <v>0</v>
      </c>
      <c r="AR22" s="36">
        <f t="shared" si="0"/>
        <v>0</v>
      </c>
      <c r="AS22" s="31">
        <f>SUM(AR22/E22)</f>
        <v>0</v>
      </c>
      <c r="AT22" s="5"/>
      <c r="AU22" s="11"/>
      <c r="AV22" s="188"/>
      <c r="AW22" s="188"/>
    </row>
    <row r="23" spans="1:49" x14ac:dyDescent="0.25">
      <c r="A23" s="132">
        <v>15</v>
      </c>
      <c r="B23" s="143" t="s">
        <v>28</v>
      </c>
      <c r="C23" s="143">
        <v>7</v>
      </c>
      <c r="D23" s="143"/>
      <c r="E23" s="149">
        <v>7</v>
      </c>
      <c r="F23" s="133"/>
      <c r="G23" s="133"/>
      <c r="H23" s="134">
        <f>SUM(G23/E23)</f>
        <v>0</v>
      </c>
      <c r="I23" s="133"/>
      <c r="J23" s="27">
        <v>7</v>
      </c>
      <c r="K23" s="134">
        <f>SUM(J23/E23)</f>
        <v>1</v>
      </c>
      <c r="L23" s="13">
        <v>7</v>
      </c>
      <c r="M23" s="15">
        <f>SUM(L23/E23)</f>
        <v>1</v>
      </c>
      <c r="N23" s="16">
        <v>9</v>
      </c>
      <c r="O23" s="16">
        <v>2</v>
      </c>
      <c r="P23" s="16">
        <v>7</v>
      </c>
      <c r="Q23" s="13">
        <v>7</v>
      </c>
      <c r="R23" s="15">
        <f>SUM(Q23/E23)</f>
        <v>1</v>
      </c>
      <c r="S23" s="154">
        <v>9</v>
      </c>
      <c r="T23" s="154">
        <v>2</v>
      </c>
      <c r="U23" s="154">
        <v>7</v>
      </c>
      <c r="V23" s="30"/>
      <c r="W23" s="31">
        <f t="shared" si="1"/>
        <v>0</v>
      </c>
      <c r="X23" s="36"/>
      <c r="Y23" s="13"/>
      <c r="Z23" s="13">
        <v>6</v>
      </c>
      <c r="AA23" s="15">
        <f>SUM(Z23/E23)</f>
        <v>0.8571428571428571</v>
      </c>
      <c r="AB23" s="16"/>
      <c r="AC23" s="15">
        <f>SUM(AB23/E23)</f>
        <v>0</v>
      </c>
      <c r="AD23" s="16"/>
      <c r="AE23" s="15">
        <f>SUM(AD23/E23)</f>
        <v>0</v>
      </c>
      <c r="AF23" s="146"/>
      <c r="AG23" s="15">
        <f>SUM(AF23/E23)</f>
        <v>0</v>
      </c>
      <c r="AH23" s="16"/>
      <c r="AI23" s="15">
        <f>SUM(AH23/E23)</f>
        <v>0</v>
      </c>
      <c r="AJ23" s="13">
        <v>1</v>
      </c>
      <c r="AK23" s="15">
        <f>SUM(AJ23/E23)</f>
        <v>0.14285714285714285</v>
      </c>
      <c r="AL23" s="16"/>
      <c r="AM23" s="15"/>
      <c r="AN23" s="16"/>
      <c r="AO23" s="15"/>
      <c r="AP23" s="147"/>
      <c r="AQ23" s="31">
        <f>SUM(AP23/E23)</f>
        <v>0</v>
      </c>
      <c r="AR23" s="36">
        <f t="shared" si="0"/>
        <v>7.8571428571428568</v>
      </c>
      <c r="AS23" s="31">
        <f>SUM(AR23/E23)</f>
        <v>1.1224489795918366</v>
      </c>
      <c r="AT23" s="4"/>
      <c r="AU23" s="11"/>
      <c r="AV23" s="188"/>
      <c r="AW23" s="188"/>
    </row>
    <row r="24" spans="1:49" s="1" customFormat="1" x14ac:dyDescent="0.25">
      <c r="A24" s="150">
        <v>16</v>
      </c>
      <c r="B24" s="145" t="s">
        <v>29</v>
      </c>
      <c r="C24" s="145">
        <v>4</v>
      </c>
      <c r="D24" s="145"/>
      <c r="E24" s="145">
        <v>4</v>
      </c>
      <c r="F24" s="27"/>
      <c r="G24" s="27"/>
      <c r="H24" s="134">
        <f>SUM(G24/E24)</f>
        <v>0</v>
      </c>
      <c r="I24" s="27"/>
      <c r="J24" s="27">
        <v>4</v>
      </c>
      <c r="K24" s="134">
        <f>SUM(J24/E24)</f>
        <v>1</v>
      </c>
      <c r="L24" s="13">
        <v>3</v>
      </c>
      <c r="M24" s="15">
        <f>SUM(L24/E24)</f>
        <v>0.75</v>
      </c>
      <c r="N24" s="16">
        <v>4</v>
      </c>
      <c r="O24" s="16">
        <v>1</v>
      </c>
      <c r="P24" s="16">
        <v>3</v>
      </c>
      <c r="Q24" s="13">
        <v>3</v>
      </c>
      <c r="R24" s="15">
        <f>SUM(Q24/E24)</f>
        <v>0.75</v>
      </c>
      <c r="S24" s="154">
        <v>4</v>
      </c>
      <c r="T24" s="154">
        <v>1</v>
      </c>
      <c r="U24" s="154">
        <v>3</v>
      </c>
      <c r="V24" s="30"/>
      <c r="W24" s="31">
        <f t="shared" si="1"/>
        <v>0</v>
      </c>
      <c r="X24" s="36"/>
      <c r="Y24" s="13"/>
      <c r="Z24" s="13"/>
      <c r="AA24" s="15">
        <f>SUM(Z24/E24)</f>
        <v>0</v>
      </c>
      <c r="AB24" s="16"/>
      <c r="AC24" s="15">
        <f>SUM(AB24/E24)</f>
        <v>0</v>
      </c>
      <c r="AD24" s="16"/>
      <c r="AE24" s="15">
        <f>SUM(AD24/E24)</f>
        <v>0</v>
      </c>
      <c r="AF24" s="146"/>
      <c r="AG24" s="15">
        <f>SUM(AF24/E24)</f>
        <v>0</v>
      </c>
      <c r="AH24" s="16"/>
      <c r="AI24" s="15">
        <f>SUM(AH24/E24)</f>
        <v>0</v>
      </c>
      <c r="AJ24" s="13">
        <v>3</v>
      </c>
      <c r="AK24" s="15">
        <f>SUM(AJ24/E24)</f>
        <v>0.75</v>
      </c>
      <c r="AL24" s="16"/>
      <c r="AM24" s="15"/>
      <c r="AN24" s="16"/>
      <c r="AO24" s="15"/>
      <c r="AP24" s="147">
        <v>1</v>
      </c>
      <c r="AQ24" s="31">
        <f>SUM(AP24/E24)</f>
        <v>0.25</v>
      </c>
      <c r="AR24" s="36">
        <f t="shared" si="0"/>
        <v>3</v>
      </c>
      <c r="AS24" s="31">
        <f>SUM(AR24/E24)</f>
        <v>0.75</v>
      </c>
      <c r="AT24" s="4">
        <v>1</v>
      </c>
      <c r="AU24" s="11">
        <v>1084286.6599999999</v>
      </c>
      <c r="AV24" s="190"/>
      <c r="AW24" s="190"/>
    </row>
    <row r="25" spans="1:49" x14ac:dyDescent="0.25">
      <c r="A25" s="132">
        <v>17</v>
      </c>
      <c r="B25" s="143" t="s">
        <v>30</v>
      </c>
      <c r="C25" s="143">
        <v>2</v>
      </c>
      <c r="D25" s="143"/>
      <c r="E25" s="149">
        <v>2</v>
      </c>
      <c r="F25" s="133"/>
      <c r="G25" s="133"/>
      <c r="H25" s="134">
        <f>SUM(G25/E25)</f>
        <v>0</v>
      </c>
      <c r="I25" s="133"/>
      <c r="J25" s="27">
        <v>2</v>
      </c>
      <c r="K25" s="134">
        <f>SUM(J25/E25)</f>
        <v>1</v>
      </c>
      <c r="L25" s="13">
        <v>2</v>
      </c>
      <c r="M25" s="15">
        <f>SUM(L25/E25)</f>
        <v>1</v>
      </c>
      <c r="N25" s="16">
        <v>3</v>
      </c>
      <c r="O25" s="16">
        <v>1</v>
      </c>
      <c r="P25" s="16">
        <v>2</v>
      </c>
      <c r="Q25" s="13">
        <v>2</v>
      </c>
      <c r="R25" s="15">
        <f>SUM(Q25/E25)</f>
        <v>1</v>
      </c>
      <c r="S25" s="154">
        <v>3</v>
      </c>
      <c r="T25" s="154">
        <v>1</v>
      </c>
      <c r="U25" s="154">
        <v>2</v>
      </c>
      <c r="V25" s="30"/>
      <c r="W25" s="31">
        <f t="shared" si="1"/>
        <v>0</v>
      </c>
      <c r="X25" s="36"/>
      <c r="Y25" s="13"/>
      <c r="Z25" s="13"/>
      <c r="AA25" s="15">
        <f>SUM(Z25/E25)</f>
        <v>0</v>
      </c>
      <c r="AB25" s="16"/>
      <c r="AC25" s="15">
        <f>SUM(AB25/E25)</f>
        <v>0</v>
      </c>
      <c r="AD25" s="16"/>
      <c r="AE25" s="15">
        <f>SUM(AD25/E25)</f>
        <v>0</v>
      </c>
      <c r="AF25" s="146"/>
      <c r="AG25" s="15">
        <f>SUM(AF25/E25)</f>
        <v>0</v>
      </c>
      <c r="AH25" s="16"/>
      <c r="AI25" s="15">
        <f>SUM(AH25/E25)</f>
        <v>0</v>
      </c>
      <c r="AJ25" s="13"/>
      <c r="AK25" s="15">
        <f>SUM(AJ25/E25)</f>
        <v>0</v>
      </c>
      <c r="AL25" s="16"/>
      <c r="AM25" s="15"/>
      <c r="AN25" s="16"/>
      <c r="AO25" s="15"/>
      <c r="AP25" s="147"/>
      <c r="AQ25" s="31">
        <f>SUM(AP25/E25)</f>
        <v>0</v>
      </c>
      <c r="AR25" s="36">
        <f t="shared" si="0"/>
        <v>0</v>
      </c>
      <c r="AS25" s="31">
        <f>SUM(AR25/E25)</f>
        <v>0</v>
      </c>
      <c r="AT25" s="4"/>
      <c r="AU25" s="11"/>
      <c r="AV25" s="188"/>
      <c r="AW25" s="188"/>
    </row>
    <row r="26" spans="1:49" x14ac:dyDescent="0.25">
      <c r="A26" s="132">
        <v>18</v>
      </c>
      <c r="B26" s="151" t="s">
        <v>31</v>
      </c>
      <c r="C26" s="145">
        <v>1</v>
      </c>
      <c r="D26" s="145"/>
      <c r="E26" s="145">
        <v>1</v>
      </c>
      <c r="F26" s="133"/>
      <c r="G26" s="133"/>
      <c r="H26" s="134">
        <f>SUM(G26/E26)</f>
        <v>0</v>
      </c>
      <c r="I26" s="133"/>
      <c r="J26" s="27">
        <v>1</v>
      </c>
      <c r="K26" s="134">
        <f>SUM(J26/E26)</f>
        <v>1</v>
      </c>
      <c r="L26" s="13">
        <v>1</v>
      </c>
      <c r="M26" s="15">
        <f>SUM(L26/E26)</f>
        <v>1</v>
      </c>
      <c r="N26" s="16">
        <v>2</v>
      </c>
      <c r="O26" s="16">
        <v>1</v>
      </c>
      <c r="P26" s="16">
        <v>1</v>
      </c>
      <c r="Q26" s="13"/>
      <c r="R26" s="15">
        <f>SUM(Q26/E26)</f>
        <v>0</v>
      </c>
      <c r="S26" s="154"/>
      <c r="T26" s="154"/>
      <c r="U26" s="154"/>
      <c r="V26" s="30"/>
      <c r="W26" s="31">
        <f t="shared" si="1"/>
        <v>0</v>
      </c>
      <c r="X26" s="36"/>
      <c r="Y26" s="13"/>
      <c r="Z26" s="13"/>
      <c r="AA26" s="15">
        <f>SUM(Z26/E26)</f>
        <v>0</v>
      </c>
      <c r="AB26" s="16"/>
      <c r="AC26" s="15">
        <f>SUM(AB26/E26)</f>
        <v>0</v>
      </c>
      <c r="AD26" s="16"/>
      <c r="AE26" s="15">
        <f>SUM(AD26/E26)</f>
        <v>0</v>
      </c>
      <c r="AF26" s="146"/>
      <c r="AG26" s="15">
        <f>SUM(AF26/E26)</f>
        <v>0</v>
      </c>
      <c r="AH26" s="16"/>
      <c r="AI26" s="15">
        <f>SUM(AH26/E26)</f>
        <v>0</v>
      </c>
      <c r="AJ26" s="13"/>
      <c r="AK26" s="15">
        <f>SUM(AJ26/E26)</f>
        <v>0</v>
      </c>
      <c r="AL26" s="16"/>
      <c r="AM26" s="15"/>
      <c r="AN26" s="16"/>
      <c r="AO26" s="15"/>
      <c r="AP26" s="147"/>
      <c r="AQ26" s="31">
        <f>SUM(AP26/E26)</f>
        <v>0</v>
      </c>
      <c r="AR26" s="36">
        <f t="shared" si="0"/>
        <v>0</v>
      </c>
      <c r="AS26" s="31">
        <f>SUM(AR26/E26)</f>
        <v>0</v>
      </c>
      <c r="AT26" s="4"/>
      <c r="AU26" s="11"/>
      <c r="AV26" s="188"/>
      <c r="AW26" s="188"/>
    </row>
    <row r="27" spans="1:49" s="1" customFormat="1" x14ac:dyDescent="0.25">
      <c r="A27" s="150">
        <v>19</v>
      </c>
      <c r="B27" s="145" t="s">
        <v>32</v>
      </c>
      <c r="C27" s="145">
        <v>21</v>
      </c>
      <c r="D27" s="145"/>
      <c r="E27" s="145">
        <v>21</v>
      </c>
      <c r="F27" s="27"/>
      <c r="G27" s="27"/>
      <c r="H27" s="134">
        <f>SUM(G27/E27)</f>
        <v>0</v>
      </c>
      <c r="I27" s="27"/>
      <c r="J27" s="27">
        <v>21</v>
      </c>
      <c r="K27" s="134">
        <f>SUM(J27/E27)</f>
        <v>1</v>
      </c>
      <c r="L27" s="13">
        <v>19</v>
      </c>
      <c r="M27" s="15">
        <f>SUM(L27/E27)</f>
        <v>0.90476190476190477</v>
      </c>
      <c r="N27" s="16">
        <v>19</v>
      </c>
      <c r="O27" s="16">
        <v>7</v>
      </c>
      <c r="P27" s="16">
        <v>27</v>
      </c>
      <c r="Q27" s="13">
        <v>18</v>
      </c>
      <c r="R27" s="15">
        <f>SUM(Q27/E27)</f>
        <v>0.8571428571428571</v>
      </c>
      <c r="S27" s="154">
        <v>24</v>
      </c>
      <c r="T27" s="154">
        <v>5</v>
      </c>
      <c r="U27" s="154">
        <v>23</v>
      </c>
      <c r="V27" s="30"/>
      <c r="W27" s="31">
        <f t="shared" si="1"/>
        <v>0</v>
      </c>
      <c r="X27" s="36"/>
      <c r="Y27" s="13"/>
      <c r="Z27" s="13">
        <v>5</v>
      </c>
      <c r="AA27" s="15">
        <f>SUM(Z27/E27)</f>
        <v>0.23809523809523808</v>
      </c>
      <c r="AB27" s="16">
        <v>2</v>
      </c>
      <c r="AC27" s="15">
        <f>SUM(AB27/E27)</f>
        <v>9.5238095238095233E-2</v>
      </c>
      <c r="AD27" s="16"/>
      <c r="AE27" s="15">
        <f>SUM(AD27/E27)</f>
        <v>0</v>
      </c>
      <c r="AF27" s="146"/>
      <c r="AG27" s="15">
        <f>SUM(AF27/E27)</f>
        <v>0</v>
      </c>
      <c r="AH27" s="16">
        <v>1</v>
      </c>
      <c r="AI27" s="15">
        <f>SUM(AH27/E27)</f>
        <v>4.7619047619047616E-2</v>
      </c>
      <c r="AJ27" s="13"/>
      <c r="AK27" s="15">
        <f>SUM(AJ27/E27)</f>
        <v>0</v>
      </c>
      <c r="AL27" s="16"/>
      <c r="AM27" s="15"/>
      <c r="AN27" s="16"/>
      <c r="AO27" s="15"/>
      <c r="AP27" s="147"/>
      <c r="AQ27" s="31">
        <f>SUM(AP27/E27)</f>
        <v>0</v>
      </c>
      <c r="AR27" s="36">
        <f t="shared" si="0"/>
        <v>8.3809523809523796</v>
      </c>
      <c r="AS27" s="31">
        <f>SUM(AR27/E27)</f>
        <v>0.39909297052154191</v>
      </c>
      <c r="AT27" s="4"/>
      <c r="AU27" s="11"/>
      <c r="AV27" s="190"/>
      <c r="AW27" s="190"/>
    </row>
    <row r="28" spans="1:49" x14ac:dyDescent="0.25">
      <c r="A28" s="132">
        <v>20</v>
      </c>
      <c r="B28" s="143" t="s">
        <v>33</v>
      </c>
      <c r="C28" s="143">
        <v>11</v>
      </c>
      <c r="D28" s="143"/>
      <c r="E28" s="149">
        <v>11</v>
      </c>
      <c r="F28" s="133"/>
      <c r="G28" s="133"/>
      <c r="H28" s="134">
        <f>SUM(G28/E28)</f>
        <v>0</v>
      </c>
      <c r="I28" s="133"/>
      <c r="J28" s="27">
        <v>11</v>
      </c>
      <c r="K28" s="134">
        <f>SUM(J28/E28)</f>
        <v>1</v>
      </c>
      <c r="L28" s="13">
        <v>11</v>
      </c>
      <c r="M28" s="15">
        <f>SUM(L28/E28)</f>
        <v>1</v>
      </c>
      <c r="N28" s="16">
        <v>7</v>
      </c>
      <c r="O28" s="16">
        <v>3</v>
      </c>
      <c r="P28" s="16">
        <v>11</v>
      </c>
      <c r="Q28" s="13">
        <v>11</v>
      </c>
      <c r="R28" s="15">
        <f>SUM(Q28/E28)</f>
        <v>1</v>
      </c>
      <c r="S28" s="154">
        <v>5</v>
      </c>
      <c r="T28" s="154">
        <v>1</v>
      </c>
      <c r="U28" s="154">
        <v>11</v>
      </c>
      <c r="V28" s="30"/>
      <c r="W28" s="31">
        <f t="shared" si="1"/>
        <v>0</v>
      </c>
      <c r="X28" s="36">
        <v>1</v>
      </c>
      <c r="Y28" s="13"/>
      <c r="Z28" s="13"/>
      <c r="AA28" s="15">
        <f>SUM(Z28/E28)</f>
        <v>0</v>
      </c>
      <c r="AB28" s="16"/>
      <c r="AC28" s="15">
        <f>SUM(AB28/E28)</f>
        <v>0</v>
      </c>
      <c r="AD28" s="16"/>
      <c r="AE28" s="15">
        <f>SUM(AD28/E28)</f>
        <v>0</v>
      </c>
      <c r="AF28" s="146"/>
      <c r="AG28" s="15">
        <f>SUM(AF28/E28)</f>
        <v>0</v>
      </c>
      <c r="AH28" s="16"/>
      <c r="AI28" s="15">
        <f>SUM(AH28/E28)</f>
        <v>0</v>
      </c>
      <c r="AJ28" s="13"/>
      <c r="AK28" s="15">
        <f>SUM(AJ28/E28)</f>
        <v>0</v>
      </c>
      <c r="AL28" s="16"/>
      <c r="AM28" s="15"/>
      <c r="AN28" s="16"/>
      <c r="AO28" s="15"/>
      <c r="AP28" s="147"/>
      <c r="AQ28" s="31">
        <f>SUM(AP28/E28)</f>
        <v>0</v>
      </c>
      <c r="AR28" s="36">
        <f t="shared" si="0"/>
        <v>0</v>
      </c>
      <c r="AS28" s="31">
        <f>SUM(AR28/E28)</f>
        <v>0</v>
      </c>
      <c r="AT28" s="4"/>
      <c r="AU28" s="11"/>
      <c r="AV28" s="188"/>
      <c r="AW28" s="188"/>
    </row>
    <row r="29" spans="1:49" x14ac:dyDescent="0.25">
      <c r="A29" s="132">
        <v>21</v>
      </c>
      <c r="B29" s="133" t="s">
        <v>34</v>
      </c>
      <c r="C29" s="143">
        <v>1</v>
      </c>
      <c r="D29" s="143"/>
      <c r="E29" s="149">
        <v>1</v>
      </c>
      <c r="F29" s="133"/>
      <c r="G29" s="133"/>
      <c r="H29" s="134">
        <f>SUM(G29/E29)</f>
        <v>0</v>
      </c>
      <c r="I29" s="133"/>
      <c r="J29" s="27">
        <v>1</v>
      </c>
      <c r="K29" s="134">
        <f>SUM(J29/E29)</f>
        <v>1</v>
      </c>
      <c r="L29" s="13">
        <v>1</v>
      </c>
      <c r="M29" s="15">
        <f>SUM(L29/E29)</f>
        <v>1</v>
      </c>
      <c r="N29" s="16">
        <v>2</v>
      </c>
      <c r="O29" s="16">
        <v>1</v>
      </c>
      <c r="P29" s="16">
        <v>1</v>
      </c>
      <c r="Q29" s="13">
        <v>1</v>
      </c>
      <c r="R29" s="15">
        <f>SUM(Q29/E29)</f>
        <v>1</v>
      </c>
      <c r="S29" s="154">
        <v>1</v>
      </c>
      <c r="T29" s="154"/>
      <c r="U29" s="154">
        <v>1</v>
      </c>
      <c r="V29" s="30"/>
      <c r="W29" s="31">
        <f t="shared" si="1"/>
        <v>0</v>
      </c>
      <c r="X29" s="36"/>
      <c r="Y29" s="13"/>
      <c r="Z29" s="13"/>
      <c r="AA29" s="15">
        <f>SUM(Z29/E29)</f>
        <v>0</v>
      </c>
      <c r="AB29" s="16"/>
      <c r="AC29" s="15">
        <f>SUM(AB29/E29)</f>
        <v>0</v>
      </c>
      <c r="AD29" s="16"/>
      <c r="AE29" s="15">
        <f>SUM(AD29/E29)</f>
        <v>0</v>
      </c>
      <c r="AF29" s="146"/>
      <c r="AG29" s="15">
        <f>SUM(AF29/E29)</f>
        <v>0</v>
      </c>
      <c r="AH29" s="16"/>
      <c r="AI29" s="15">
        <f>SUM(AH29/E29)</f>
        <v>0</v>
      </c>
      <c r="AJ29" s="13"/>
      <c r="AK29" s="15">
        <f>SUM(AJ29/E29)</f>
        <v>0</v>
      </c>
      <c r="AL29" s="16"/>
      <c r="AM29" s="15"/>
      <c r="AN29" s="16"/>
      <c r="AO29" s="15"/>
      <c r="AP29" s="147"/>
      <c r="AQ29" s="31">
        <f>SUM(AP29/E29)</f>
        <v>0</v>
      </c>
      <c r="AR29" s="36">
        <f t="shared" si="0"/>
        <v>0</v>
      </c>
      <c r="AS29" s="31">
        <f>SUM(AR29/E29)</f>
        <v>0</v>
      </c>
      <c r="AT29" s="4"/>
      <c r="AU29" s="11"/>
      <c r="AV29" s="188"/>
      <c r="AW29" s="188"/>
    </row>
    <row r="30" spans="1:49" x14ac:dyDescent="0.25">
      <c r="A30" s="132">
        <v>22</v>
      </c>
      <c r="B30" s="143" t="s">
        <v>35</v>
      </c>
      <c r="C30" s="143">
        <v>3</v>
      </c>
      <c r="D30" s="143"/>
      <c r="E30" s="149">
        <v>3</v>
      </c>
      <c r="F30" s="133"/>
      <c r="G30" s="133"/>
      <c r="H30" s="134">
        <f>SUM(G30/E30)</f>
        <v>0</v>
      </c>
      <c r="I30" s="133"/>
      <c r="J30" s="27">
        <v>3</v>
      </c>
      <c r="K30" s="134">
        <f>SUM(J30/E30)</f>
        <v>1</v>
      </c>
      <c r="L30" s="13">
        <v>3</v>
      </c>
      <c r="M30" s="15">
        <f>SUM(L30/E30)</f>
        <v>1</v>
      </c>
      <c r="N30" s="16">
        <v>4</v>
      </c>
      <c r="O30" s="16">
        <v>2</v>
      </c>
      <c r="P30" s="16">
        <v>3</v>
      </c>
      <c r="Q30" s="13"/>
      <c r="R30" s="15">
        <f>SUM(Q30/E30)</f>
        <v>0</v>
      </c>
      <c r="S30" s="154"/>
      <c r="T30" s="154"/>
      <c r="U30" s="154"/>
      <c r="V30" s="30"/>
      <c r="W30" s="31">
        <f t="shared" si="1"/>
        <v>0</v>
      </c>
      <c r="X30" s="36"/>
      <c r="Y30" s="13"/>
      <c r="Z30" s="13"/>
      <c r="AA30" s="15">
        <f>SUM(Z30/E30)</f>
        <v>0</v>
      </c>
      <c r="AB30" s="16"/>
      <c r="AC30" s="15">
        <f>SUM(AB30/E30)</f>
        <v>0</v>
      </c>
      <c r="AD30" s="16"/>
      <c r="AE30" s="15">
        <f>SUM(AD30/E30)</f>
        <v>0</v>
      </c>
      <c r="AF30" s="146"/>
      <c r="AG30" s="15">
        <f>SUM(AF30/E30)</f>
        <v>0</v>
      </c>
      <c r="AH30" s="16"/>
      <c r="AI30" s="15">
        <f>SUM(AH30/E30)</f>
        <v>0</v>
      </c>
      <c r="AJ30" s="13"/>
      <c r="AK30" s="15">
        <f>SUM(AJ30/E30)</f>
        <v>0</v>
      </c>
      <c r="AL30" s="16"/>
      <c r="AM30" s="15"/>
      <c r="AN30" s="16"/>
      <c r="AO30" s="15"/>
      <c r="AP30" s="147"/>
      <c r="AQ30" s="31">
        <f>SUM(AP30/E30)</f>
        <v>0</v>
      </c>
      <c r="AR30" s="36">
        <f t="shared" si="0"/>
        <v>0</v>
      </c>
      <c r="AS30" s="31">
        <f>SUM(AR30/E30)</f>
        <v>0</v>
      </c>
      <c r="AT30" s="4"/>
      <c r="AU30" s="11"/>
      <c r="AV30" s="188"/>
      <c r="AW30" s="188"/>
    </row>
    <row r="31" spans="1:49" s="1" customFormat="1" x14ac:dyDescent="0.25">
      <c r="A31" s="150">
        <v>23</v>
      </c>
      <c r="B31" s="145" t="s">
        <v>36</v>
      </c>
      <c r="C31" s="145">
        <v>14</v>
      </c>
      <c r="D31" s="145">
        <v>1</v>
      </c>
      <c r="E31" s="145">
        <v>13</v>
      </c>
      <c r="F31" s="27"/>
      <c r="G31" s="27">
        <v>1</v>
      </c>
      <c r="H31" s="134">
        <f>SUM(G31/E31)</f>
        <v>7.6923076923076927E-2</v>
      </c>
      <c r="I31" s="27">
        <v>1</v>
      </c>
      <c r="J31" s="27">
        <v>13</v>
      </c>
      <c r="K31" s="134">
        <f>SUM(J31/E31)</f>
        <v>1</v>
      </c>
      <c r="L31" s="13">
        <v>13</v>
      </c>
      <c r="M31" s="15">
        <f>SUM(L31/E31)</f>
        <v>1</v>
      </c>
      <c r="N31" s="16">
        <v>16</v>
      </c>
      <c r="O31" s="16">
        <v>7</v>
      </c>
      <c r="P31" s="16">
        <v>16</v>
      </c>
      <c r="Q31" s="13">
        <v>11</v>
      </c>
      <c r="R31" s="15">
        <f>SUM(Q31/E31)</f>
        <v>0.84615384615384615</v>
      </c>
      <c r="S31" s="154">
        <v>12</v>
      </c>
      <c r="T31" s="154">
        <v>4</v>
      </c>
      <c r="U31" s="154">
        <v>13</v>
      </c>
      <c r="V31" s="30"/>
      <c r="W31" s="31">
        <f t="shared" si="1"/>
        <v>0</v>
      </c>
      <c r="X31" s="36"/>
      <c r="Y31" s="13"/>
      <c r="Z31" s="13">
        <v>1</v>
      </c>
      <c r="AA31" s="15">
        <f>SUM(Z31/E31)</f>
        <v>7.6923076923076927E-2</v>
      </c>
      <c r="AB31" s="16"/>
      <c r="AC31" s="15">
        <f>SUM(AB31/E31)</f>
        <v>0</v>
      </c>
      <c r="AD31" s="16"/>
      <c r="AE31" s="15">
        <f>SUM(AD31/E31)</f>
        <v>0</v>
      </c>
      <c r="AF31" s="146"/>
      <c r="AG31" s="15">
        <f>SUM(AF31/E31)</f>
        <v>0</v>
      </c>
      <c r="AH31" s="16"/>
      <c r="AI31" s="15">
        <f>SUM(AH31/E31)</f>
        <v>0</v>
      </c>
      <c r="AJ31" s="13">
        <v>3</v>
      </c>
      <c r="AK31" s="15">
        <f>SUM(AJ31/E31)</f>
        <v>0.23076923076923078</v>
      </c>
      <c r="AL31" s="16">
        <v>2</v>
      </c>
      <c r="AM31" s="15"/>
      <c r="AN31" s="16">
        <v>2</v>
      </c>
      <c r="AO31" s="15"/>
      <c r="AP31" s="147">
        <v>1</v>
      </c>
      <c r="AQ31" s="31">
        <f>SUM(AP31/E31)</f>
        <v>7.6923076923076927E-2</v>
      </c>
      <c r="AR31" s="36">
        <f t="shared" si="0"/>
        <v>4.0769230769230766</v>
      </c>
      <c r="AS31" s="31">
        <f>SUM(AR31/E31)</f>
        <v>0.31360946745562129</v>
      </c>
      <c r="AT31" s="5">
        <v>2</v>
      </c>
      <c r="AU31" s="11">
        <v>1500657</v>
      </c>
      <c r="AV31" s="190"/>
      <c r="AW31" s="190"/>
    </row>
    <row r="32" spans="1:49" x14ac:dyDescent="0.25">
      <c r="A32" s="132">
        <v>24</v>
      </c>
      <c r="B32" s="143" t="s">
        <v>37</v>
      </c>
      <c r="C32" s="145">
        <v>8</v>
      </c>
      <c r="D32" s="145"/>
      <c r="E32" s="145">
        <v>8</v>
      </c>
      <c r="F32" s="133"/>
      <c r="G32" s="133"/>
      <c r="H32" s="134">
        <f>SUM(G32/E32)</f>
        <v>0</v>
      </c>
      <c r="I32" s="133"/>
      <c r="J32" s="27">
        <v>8</v>
      </c>
      <c r="K32" s="134">
        <f>SUM(J32/E32)</f>
        <v>1</v>
      </c>
      <c r="L32" s="13">
        <v>6</v>
      </c>
      <c r="M32" s="15">
        <f>SUM(L32/E32)</f>
        <v>0.75</v>
      </c>
      <c r="N32" s="16">
        <v>7</v>
      </c>
      <c r="O32" s="16">
        <v>2</v>
      </c>
      <c r="P32" s="16">
        <v>6</v>
      </c>
      <c r="Q32" s="13">
        <v>6</v>
      </c>
      <c r="R32" s="15">
        <f>SUM(Q32/E32)</f>
        <v>0.75</v>
      </c>
      <c r="S32" s="154">
        <v>7</v>
      </c>
      <c r="T32" s="154">
        <v>1</v>
      </c>
      <c r="U32" s="154">
        <v>6</v>
      </c>
      <c r="V32" s="30"/>
      <c r="W32" s="31">
        <f t="shared" si="1"/>
        <v>0</v>
      </c>
      <c r="X32" s="36"/>
      <c r="Y32" s="13"/>
      <c r="Z32" s="13">
        <v>4</v>
      </c>
      <c r="AA32" s="15">
        <f>SUM(Z32/E32)</f>
        <v>0.5</v>
      </c>
      <c r="AB32" s="16"/>
      <c r="AC32" s="15">
        <f>SUM(AB32/E32)</f>
        <v>0</v>
      </c>
      <c r="AD32" s="16"/>
      <c r="AE32" s="15">
        <f>SUM(AD32/E32)</f>
        <v>0</v>
      </c>
      <c r="AF32" s="146"/>
      <c r="AG32" s="15">
        <f>SUM(AF32/E32)</f>
        <v>0</v>
      </c>
      <c r="AH32" s="16"/>
      <c r="AI32" s="15">
        <f>SUM(AH32/E32)</f>
        <v>0</v>
      </c>
      <c r="AJ32" s="13"/>
      <c r="AK32" s="15">
        <f>SUM(AJ32/E32)</f>
        <v>0</v>
      </c>
      <c r="AL32" s="16"/>
      <c r="AM32" s="15"/>
      <c r="AN32" s="16"/>
      <c r="AO32" s="15"/>
      <c r="AP32" s="147"/>
      <c r="AQ32" s="31">
        <f>SUM(AP32/E32)</f>
        <v>0</v>
      </c>
      <c r="AR32" s="36">
        <f t="shared" si="0"/>
        <v>4.5</v>
      </c>
      <c r="AS32" s="31">
        <f>SUM(AR32/E32)</f>
        <v>0.5625</v>
      </c>
      <c r="AT32" s="5"/>
      <c r="AU32" s="11"/>
      <c r="AV32" s="188"/>
      <c r="AW32" s="188"/>
    </row>
    <row r="33" spans="1:50" x14ac:dyDescent="0.25">
      <c r="A33" s="132">
        <v>25</v>
      </c>
      <c r="B33" s="133" t="s">
        <v>38</v>
      </c>
      <c r="C33" s="133">
        <v>1</v>
      </c>
      <c r="D33" s="133"/>
      <c r="E33" s="148">
        <v>1</v>
      </c>
      <c r="F33" s="133"/>
      <c r="G33" s="133"/>
      <c r="H33" s="134">
        <f>SUM(G33/E33)</f>
        <v>0</v>
      </c>
      <c r="I33" s="133"/>
      <c r="J33" s="27">
        <v>1</v>
      </c>
      <c r="K33" s="134">
        <f>SUM(J33/E33)</f>
        <v>1</v>
      </c>
      <c r="L33" s="13">
        <v>1</v>
      </c>
      <c r="M33" s="15">
        <f>SUM(L33/E33)</f>
        <v>1</v>
      </c>
      <c r="N33" s="16">
        <v>2</v>
      </c>
      <c r="O33" s="16">
        <v>1</v>
      </c>
      <c r="P33" s="16">
        <v>1</v>
      </c>
      <c r="Q33" s="13">
        <v>1</v>
      </c>
      <c r="R33" s="15">
        <f>SUM(Q33/E33)</f>
        <v>1</v>
      </c>
      <c r="S33" s="154">
        <v>2</v>
      </c>
      <c r="T33" s="154">
        <v>1</v>
      </c>
      <c r="U33" s="154">
        <v>1</v>
      </c>
      <c r="V33" s="30">
        <v>1</v>
      </c>
      <c r="W33" s="31">
        <f t="shared" si="1"/>
        <v>1</v>
      </c>
      <c r="X33" s="36">
        <v>2</v>
      </c>
      <c r="Y33" s="13">
        <v>1</v>
      </c>
      <c r="Z33" s="13">
        <v>1</v>
      </c>
      <c r="AA33" s="15">
        <f>SUM(Z33/E33)</f>
        <v>1</v>
      </c>
      <c r="AB33" s="16"/>
      <c r="AC33" s="15">
        <f>SUM(AB33/E33)</f>
        <v>0</v>
      </c>
      <c r="AD33" s="16"/>
      <c r="AE33" s="15">
        <f>SUM(AD33/E33)</f>
        <v>0</v>
      </c>
      <c r="AF33" s="146"/>
      <c r="AG33" s="15">
        <f>SUM(AF33/E33)</f>
        <v>0</v>
      </c>
      <c r="AH33" s="16"/>
      <c r="AI33" s="15">
        <f>SUM(AH33/E33)</f>
        <v>0</v>
      </c>
      <c r="AJ33" s="13"/>
      <c r="AK33" s="15">
        <f>SUM(AJ33/E33)</f>
        <v>0</v>
      </c>
      <c r="AL33" s="16"/>
      <c r="AM33" s="15"/>
      <c r="AN33" s="16"/>
      <c r="AO33" s="15"/>
      <c r="AP33" s="147"/>
      <c r="AQ33" s="31">
        <f>SUM(AP33/E33)</f>
        <v>0</v>
      </c>
      <c r="AR33" s="36">
        <f t="shared" si="0"/>
        <v>2</v>
      </c>
      <c r="AS33" s="31">
        <f>SUM(AR33/E33)</f>
        <v>2</v>
      </c>
      <c r="AT33" s="5"/>
      <c r="AU33" s="11"/>
      <c r="AV33" s="188"/>
      <c r="AW33" s="188"/>
    </row>
    <row r="34" spans="1:50" x14ac:dyDescent="0.25">
      <c r="A34" s="132">
        <v>26</v>
      </c>
      <c r="B34" s="133" t="s">
        <v>39</v>
      </c>
      <c r="C34" s="133">
        <v>1</v>
      </c>
      <c r="D34" s="133"/>
      <c r="E34" s="148">
        <v>1</v>
      </c>
      <c r="F34" s="133"/>
      <c r="G34" s="133"/>
      <c r="H34" s="134">
        <f>SUM(G34/E34)</f>
        <v>0</v>
      </c>
      <c r="I34" s="133"/>
      <c r="J34" s="27">
        <v>1</v>
      </c>
      <c r="K34" s="134">
        <f>SUM(J34/E34)</f>
        <v>1</v>
      </c>
      <c r="L34" s="13">
        <v>1</v>
      </c>
      <c r="M34" s="15">
        <f>SUM(L34/E34)</f>
        <v>1</v>
      </c>
      <c r="N34" s="16">
        <v>2</v>
      </c>
      <c r="O34" s="16">
        <v>1</v>
      </c>
      <c r="P34" s="16">
        <v>1</v>
      </c>
      <c r="Q34" s="13">
        <v>1</v>
      </c>
      <c r="R34" s="15">
        <f>SUM(Q34/E34)</f>
        <v>1</v>
      </c>
      <c r="S34" s="154">
        <v>2</v>
      </c>
      <c r="T34" s="154">
        <v>1</v>
      </c>
      <c r="U34" s="154">
        <v>1</v>
      </c>
      <c r="V34" s="30"/>
      <c r="W34" s="31">
        <f t="shared" si="1"/>
        <v>0</v>
      </c>
      <c r="X34" s="36">
        <v>1</v>
      </c>
      <c r="Y34" s="13"/>
      <c r="Z34" s="13"/>
      <c r="AA34" s="15">
        <f>SUM(Z34/E34)</f>
        <v>0</v>
      </c>
      <c r="AB34" s="16"/>
      <c r="AC34" s="15">
        <f>SUM(AB34/E34)</f>
        <v>0</v>
      </c>
      <c r="AD34" s="16"/>
      <c r="AE34" s="15">
        <f>SUM(AD34/E34)</f>
        <v>0</v>
      </c>
      <c r="AF34" s="146"/>
      <c r="AG34" s="15">
        <f>SUM(AF34/E34)</f>
        <v>0</v>
      </c>
      <c r="AH34" s="16"/>
      <c r="AI34" s="15">
        <f>SUM(AH34/E34)</f>
        <v>0</v>
      </c>
      <c r="AJ34" s="13"/>
      <c r="AK34" s="15">
        <f>SUM(AJ34/E34)</f>
        <v>0</v>
      </c>
      <c r="AL34" s="16"/>
      <c r="AM34" s="15"/>
      <c r="AN34" s="16"/>
      <c r="AO34" s="15"/>
      <c r="AP34" s="147"/>
      <c r="AQ34" s="31">
        <f>SUM(AP34/E34)</f>
        <v>0</v>
      </c>
      <c r="AR34" s="36">
        <f t="shared" si="0"/>
        <v>0</v>
      </c>
      <c r="AS34" s="31">
        <f>SUM(AR34/E34)</f>
        <v>0</v>
      </c>
      <c r="AT34" s="5"/>
      <c r="AU34" s="11"/>
      <c r="AV34" s="188"/>
      <c r="AW34" s="188"/>
    </row>
    <row r="35" spans="1:50" x14ac:dyDescent="0.25">
      <c r="A35" s="132">
        <v>27</v>
      </c>
      <c r="B35" s="143" t="s">
        <v>40</v>
      </c>
      <c r="C35" s="143">
        <v>9</v>
      </c>
      <c r="D35" s="143"/>
      <c r="E35" s="149">
        <v>9</v>
      </c>
      <c r="F35" s="133"/>
      <c r="G35" s="133"/>
      <c r="H35" s="134">
        <f>SUM(G35/E35)</f>
        <v>0</v>
      </c>
      <c r="I35" s="133"/>
      <c r="J35" s="27">
        <v>9</v>
      </c>
      <c r="K35" s="134">
        <f>SUM(J35/E35)</f>
        <v>1</v>
      </c>
      <c r="L35" s="13">
        <v>9</v>
      </c>
      <c r="M35" s="15">
        <f>SUM(L35/E35)</f>
        <v>1</v>
      </c>
      <c r="N35" s="16">
        <v>11</v>
      </c>
      <c r="O35" s="16">
        <v>2</v>
      </c>
      <c r="P35" s="16">
        <v>9</v>
      </c>
      <c r="Q35" s="13">
        <v>9</v>
      </c>
      <c r="R35" s="15">
        <f>SUM(Q35/E35)</f>
        <v>1</v>
      </c>
      <c r="S35" s="154">
        <v>11</v>
      </c>
      <c r="T35" s="154">
        <v>2</v>
      </c>
      <c r="U35" s="154">
        <v>9</v>
      </c>
      <c r="V35" s="30"/>
      <c r="W35" s="31">
        <f t="shared" si="1"/>
        <v>0</v>
      </c>
      <c r="X35" s="36"/>
      <c r="Y35" s="13"/>
      <c r="Z35" s="13">
        <v>7</v>
      </c>
      <c r="AA35" s="15">
        <f>SUM(Z35/E35)</f>
        <v>0.77777777777777779</v>
      </c>
      <c r="AB35" s="16"/>
      <c r="AC35" s="15">
        <f>SUM(AB35/E35)</f>
        <v>0</v>
      </c>
      <c r="AD35" s="16"/>
      <c r="AE35" s="15">
        <f>SUM(AD35/E35)</f>
        <v>0</v>
      </c>
      <c r="AF35" s="146"/>
      <c r="AG35" s="15">
        <f>SUM(AF35/E35)</f>
        <v>0</v>
      </c>
      <c r="AH35" s="16"/>
      <c r="AI35" s="15">
        <f>SUM(AH35/E35)</f>
        <v>0</v>
      </c>
      <c r="AJ35" s="13"/>
      <c r="AK35" s="15">
        <f>SUM(AJ35/E35)</f>
        <v>0</v>
      </c>
      <c r="AL35" s="16"/>
      <c r="AM35" s="15"/>
      <c r="AN35" s="16"/>
      <c r="AO35" s="15"/>
      <c r="AP35" s="147"/>
      <c r="AQ35" s="31">
        <f>SUM(AP35/E35)</f>
        <v>0</v>
      </c>
      <c r="AR35" s="36">
        <f t="shared" si="0"/>
        <v>7.7777777777777777</v>
      </c>
      <c r="AS35" s="31">
        <f>SUM(AR35/E35)</f>
        <v>0.86419753086419748</v>
      </c>
      <c r="AT35" s="4"/>
      <c r="AU35" s="11"/>
      <c r="AV35" s="188"/>
      <c r="AW35" s="188"/>
    </row>
    <row r="36" spans="1:50" x14ac:dyDescent="0.25">
      <c r="A36" s="132">
        <v>28</v>
      </c>
      <c r="B36" s="143" t="s">
        <v>41</v>
      </c>
      <c r="C36" s="143">
        <v>1</v>
      </c>
      <c r="D36" s="133"/>
      <c r="E36" s="148">
        <v>1</v>
      </c>
      <c r="F36" s="133"/>
      <c r="G36" s="133"/>
      <c r="H36" s="134">
        <f>SUM(G36/E36)</f>
        <v>0</v>
      </c>
      <c r="I36" s="133"/>
      <c r="J36" s="27">
        <v>1</v>
      </c>
      <c r="K36" s="134">
        <f>SUM(J36/E36)</f>
        <v>1</v>
      </c>
      <c r="L36" s="13"/>
      <c r="M36" s="15">
        <f>SUM(L36/E36)</f>
        <v>0</v>
      </c>
      <c r="N36" s="16"/>
      <c r="O36" s="16"/>
      <c r="P36" s="16"/>
      <c r="Q36" s="13"/>
      <c r="R36" s="15">
        <f>SUM(Q36/E36)</f>
        <v>0</v>
      </c>
      <c r="S36" s="154"/>
      <c r="T36" s="154"/>
      <c r="U36" s="154"/>
      <c r="V36" s="30"/>
      <c r="W36" s="31">
        <f t="shared" si="1"/>
        <v>0</v>
      </c>
      <c r="X36" s="36"/>
      <c r="Y36" s="13"/>
      <c r="Z36" s="13"/>
      <c r="AA36" s="15">
        <f>SUM(Z36/E36)</f>
        <v>0</v>
      </c>
      <c r="AB36" s="16"/>
      <c r="AC36" s="15">
        <f>SUM(AB36/E36)</f>
        <v>0</v>
      </c>
      <c r="AD36" s="16"/>
      <c r="AE36" s="15">
        <f>SUM(AD36/E36)</f>
        <v>0</v>
      </c>
      <c r="AF36" s="146"/>
      <c r="AG36" s="15">
        <f>SUM(AF36/E36)</f>
        <v>0</v>
      </c>
      <c r="AH36" s="16"/>
      <c r="AI36" s="15">
        <f>SUM(AH36/E36)</f>
        <v>0</v>
      </c>
      <c r="AJ36" s="13"/>
      <c r="AK36" s="15">
        <f>SUM(AJ36/E36)</f>
        <v>0</v>
      </c>
      <c r="AL36" s="16"/>
      <c r="AM36" s="15"/>
      <c r="AN36" s="16"/>
      <c r="AO36" s="15"/>
      <c r="AP36" s="147"/>
      <c r="AQ36" s="31">
        <f>SUM(AP36/E36)</f>
        <v>0</v>
      </c>
      <c r="AR36" s="36">
        <f t="shared" si="0"/>
        <v>0</v>
      </c>
      <c r="AS36" s="31">
        <f>SUM(AR36/E36)</f>
        <v>0</v>
      </c>
      <c r="AT36" s="4"/>
      <c r="AU36" s="11"/>
      <c r="AV36" s="188"/>
      <c r="AW36" s="188"/>
    </row>
    <row r="37" spans="1:50" x14ac:dyDescent="0.25">
      <c r="A37" s="132">
        <v>29</v>
      </c>
      <c r="B37" s="143" t="s">
        <v>42</v>
      </c>
      <c r="C37" s="143">
        <v>6</v>
      </c>
      <c r="D37" s="143"/>
      <c r="E37" s="149">
        <v>6</v>
      </c>
      <c r="F37" s="133"/>
      <c r="G37" s="133"/>
      <c r="H37" s="134">
        <f>SUM(G37/E37)</f>
        <v>0</v>
      </c>
      <c r="I37" s="133"/>
      <c r="J37" s="27">
        <v>6</v>
      </c>
      <c r="K37" s="134">
        <f>SUM(J37/E37)</f>
        <v>1</v>
      </c>
      <c r="L37" s="13">
        <v>6</v>
      </c>
      <c r="M37" s="15">
        <f>SUM(L37/E37)</f>
        <v>1</v>
      </c>
      <c r="N37" s="16">
        <v>4</v>
      </c>
      <c r="O37" s="16"/>
      <c r="P37" s="16">
        <v>6</v>
      </c>
      <c r="Q37" s="13">
        <v>3</v>
      </c>
      <c r="R37" s="15">
        <f>SUM(Q37/E37)</f>
        <v>0.5</v>
      </c>
      <c r="S37" s="154">
        <v>3</v>
      </c>
      <c r="T37" s="154">
        <v>3</v>
      </c>
      <c r="U37" s="154">
        <v>3</v>
      </c>
      <c r="V37" s="30"/>
      <c r="W37" s="31">
        <f t="shared" si="1"/>
        <v>0</v>
      </c>
      <c r="X37" s="36"/>
      <c r="Y37" s="13"/>
      <c r="Z37" s="13">
        <v>1</v>
      </c>
      <c r="AA37" s="15">
        <f>SUM(Z37/E37)</f>
        <v>0.16666666666666666</v>
      </c>
      <c r="AB37" s="16"/>
      <c r="AC37" s="15">
        <f>SUM(AB37/E37)</f>
        <v>0</v>
      </c>
      <c r="AD37" s="16"/>
      <c r="AE37" s="15">
        <f>SUM(AD37/E37)</f>
        <v>0</v>
      </c>
      <c r="AF37" s="146"/>
      <c r="AG37" s="15">
        <f>SUM(AF37/E37)</f>
        <v>0</v>
      </c>
      <c r="AH37" s="16"/>
      <c r="AI37" s="15">
        <f>SUM(AH37/E37)</f>
        <v>0</v>
      </c>
      <c r="AJ37" s="13">
        <v>2</v>
      </c>
      <c r="AK37" s="15">
        <f>SUM(AJ37/E37)</f>
        <v>0.33333333333333331</v>
      </c>
      <c r="AL37" s="16"/>
      <c r="AM37" s="15"/>
      <c r="AN37" s="16"/>
      <c r="AO37" s="15"/>
      <c r="AP37" s="147">
        <v>2</v>
      </c>
      <c r="AQ37" s="31">
        <f>SUM(AP37/E37)</f>
        <v>0.33333333333333331</v>
      </c>
      <c r="AR37" s="36">
        <f t="shared" si="0"/>
        <v>3.166666666666667</v>
      </c>
      <c r="AS37" s="31">
        <f>SUM(AR37/E37)</f>
        <v>0.52777777777777779</v>
      </c>
      <c r="AT37" s="4"/>
      <c r="AU37" s="11"/>
      <c r="AV37" s="188"/>
      <c r="AW37" s="188"/>
    </row>
    <row r="38" spans="1:50" x14ac:dyDescent="0.25">
      <c r="A38" s="132">
        <v>30</v>
      </c>
      <c r="B38" s="143" t="s">
        <v>43</v>
      </c>
      <c r="C38" s="143">
        <v>7</v>
      </c>
      <c r="D38" s="143"/>
      <c r="E38" s="149">
        <v>7</v>
      </c>
      <c r="F38" s="133"/>
      <c r="G38" s="133"/>
      <c r="H38" s="134">
        <f>SUM(G38/E38)</f>
        <v>0</v>
      </c>
      <c r="I38" s="133"/>
      <c r="J38" s="27">
        <v>7</v>
      </c>
      <c r="K38" s="134">
        <f>SUM(J38/E38)</f>
        <v>1</v>
      </c>
      <c r="L38" s="13">
        <v>7</v>
      </c>
      <c r="M38" s="15">
        <f>SUM(L38/E38)</f>
        <v>1</v>
      </c>
      <c r="N38" s="16">
        <v>6</v>
      </c>
      <c r="O38" s="16">
        <v>1</v>
      </c>
      <c r="P38" s="16">
        <v>8</v>
      </c>
      <c r="Q38" s="13">
        <v>5</v>
      </c>
      <c r="R38" s="15">
        <f>SUM(Q38/E38)</f>
        <v>0.7142857142857143</v>
      </c>
      <c r="S38" s="154">
        <v>2</v>
      </c>
      <c r="T38" s="154"/>
      <c r="U38" s="154">
        <v>5</v>
      </c>
      <c r="V38" s="30"/>
      <c r="W38" s="31">
        <f t="shared" si="1"/>
        <v>0</v>
      </c>
      <c r="X38" s="36"/>
      <c r="Y38" s="13"/>
      <c r="Z38" s="13"/>
      <c r="AA38" s="15">
        <f>SUM(Z38/E38)</f>
        <v>0</v>
      </c>
      <c r="AB38" s="16"/>
      <c r="AC38" s="15">
        <f>SUM(AB38/E38)</f>
        <v>0</v>
      </c>
      <c r="AD38" s="16"/>
      <c r="AE38" s="15">
        <f>SUM(AD38/E38)</f>
        <v>0</v>
      </c>
      <c r="AF38" s="146"/>
      <c r="AG38" s="15">
        <f>SUM(AF38/E38)</f>
        <v>0</v>
      </c>
      <c r="AH38" s="16"/>
      <c r="AI38" s="15">
        <f>SUM(AH38/E38)</f>
        <v>0</v>
      </c>
      <c r="AJ38" s="13"/>
      <c r="AK38" s="15">
        <f>SUM(AJ38/E38)</f>
        <v>0</v>
      </c>
      <c r="AL38" s="16"/>
      <c r="AM38" s="15"/>
      <c r="AN38" s="16"/>
      <c r="AO38" s="15"/>
      <c r="AP38" s="147"/>
      <c r="AQ38" s="31">
        <f>SUM(AP38/E38)</f>
        <v>0</v>
      </c>
      <c r="AR38" s="36">
        <f t="shared" si="0"/>
        <v>0</v>
      </c>
      <c r="AS38" s="31">
        <f>SUM(AR38/E38)</f>
        <v>0</v>
      </c>
      <c r="AT38" s="4"/>
      <c r="AU38" s="11"/>
      <c r="AV38" s="188"/>
      <c r="AW38" s="188"/>
    </row>
    <row r="39" spans="1:50" x14ac:dyDescent="0.25">
      <c r="A39" s="132">
        <v>31</v>
      </c>
      <c r="B39" s="143" t="s">
        <v>44</v>
      </c>
      <c r="C39" s="143">
        <v>2</v>
      </c>
      <c r="D39" s="143"/>
      <c r="E39" s="149">
        <v>2</v>
      </c>
      <c r="F39" s="133"/>
      <c r="G39" s="133"/>
      <c r="H39" s="134">
        <f>SUM(G39/E39)</f>
        <v>0</v>
      </c>
      <c r="I39" s="133"/>
      <c r="J39" s="27">
        <v>2</v>
      </c>
      <c r="K39" s="134">
        <f>SUM(J39/E39)</f>
        <v>1</v>
      </c>
      <c r="L39" s="13">
        <v>2</v>
      </c>
      <c r="M39" s="15">
        <f>SUM(L39/E39)</f>
        <v>1</v>
      </c>
      <c r="N39" s="16">
        <v>4</v>
      </c>
      <c r="O39" s="16">
        <v>2</v>
      </c>
      <c r="P39" s="16">
        <v>4</v>
      </c>
      <c r="Q39" s="13"/>
      <c r="R39" s="15">
        <f>SUM(Q39/E39)</f>
        <v>0</v>
      </c>
      <c r="S39" s="154"/>
      <c r="T39" s="154"/>
      <c r="U39" s="154"/>
      <c r="V39" s="30"/>
      <c r="W39" s="31">
        <f t="shared" si="1"/>
        <v>0</v>
      </c>
      <c r="X39" s="36"/>
      <c r="Y39" s="13"/>
      <c r="Z39" s="13"/>
      <c r="AA39" s="15">
        <f>SUM(Z39/E39)</f>
        <v>0</v>
      </c>
      <c r="AB39" s="16"/>
      <c r="AC39" s="15">
        <f>SUM(AB39/E39)</f>
        <v>0</v>
      </c>
      <c r="AD39" s="16"/>
      <c r="AE39" s="15">
        <f>SUM(AD39/E39)</f>
        <v>0</v>
      </c>
      <c r="AF39" s="146"/>
      <c r="AG39" s="15">
        <f>SUM(AF39/E39)</f>
        <v>0</v>
      </c>
      <c r="AH39" s="16"/>
      <c r="AI39" s="15">
        <f>SUM(AH39/E39)</f>
        <v>0</v>
      </c>
      <c r="AJ39" s="13"/>
      <c r="AK39" s="15">
        <f>SUM(AJ39/E39)</f>
        <v>0</v>
      </c>
      <c r="AL39" s="16"/>
      <c r="AM39" s="15"/>
      <c r="AN39" s="16"/>
      <c r="AO39" s="15"/>
      <c r="AP39" s="147"/>
      <c r="AQ39" s="31">
        <f>SUM(AP39/E39)</f>
        <v>0</v>
      </c>
      <c r="AR39" s="36">
        <f t="shared" si="0"/>
        <v>0</v>
      </c>
      <c r="AS39" s="31">
        <f>SUM(AR39/E39)</f>
        <v>0</v>
      </c>
      <c r="AT39" s="4"/>
      <c r="AU39" s="11"/>
      <c r="AV39" s="188"/>
      <c r="AW39" s="188"/>
    </row>
    <row r="40" spans="1:50" x14ac:dyDescent="0.25">
      <c r="A40" s="132">
        <v>32</v>
      </c>
      <c r="B40" s="143" t="s">
        <v>45</v>
      </c>
      <c r="C40" s="143">
        <v>1</v>
      </c>
      <c r="D40" s="143"/>
      <c r="E40" s="149">
        <v>1</v>
      </c>
      <c r="F40" s="133"/>
      <c r="G40" s="133"/>
      <c r="H40" s="134">
        <f>SUM(G40/E40)</f>
        <v>0</v>
      </c>
      <c r="I40" s="133"/>
      <c r="J40" s="27">
        <v>1</v>
      </c>
      <c r="K40" s="134">
        <f>SUM(J40/E40)</f>
        <v>1</v>
      </c>
      <c r="L40" s="13">
        <v>1</v>
      </c>
      <c r="M40" s="15">
        <f>SUM(L40/E40)</f>
        <v>1</v>
      </c>
      <c r="N40" s="16">
        <v>2</v>
      </c>
      <c r="O40" s="16">
        <v>1</v>
      </c>
      <c r="P40" s="16">
        <v>1</v>
      </c>
      <c r="Q40" s="13">
        <v>1</v>
      </c>
      <c r="R40" s="15">
        <f>SUM(Q40/E40)</f>
        <v>1</v>
      </c>
      <c r="S40" s="154"/>
      <c r="T40" s="154">
        <v>1</v>
      </c>
      <c r="U40" s="154">
        <v>1</v>
      </c>
      <c r="V40" s="30">
        <v>1</v>
      </c>
      <c r="W40" s="31">
        <f t="shared" si="1"/>
        <v>1</v>
      </c>
      <c r="X40" s="36">
        <v>2</v>
      </c>
      <c r="Y40" s="13">
        <v>1</v>
      </c>
      <c r="Z40" s="13"/>
      <c r="AA40" s="15">
        <f>SUM(Z40/E40)</f>
        <v>0</v>
      </c>
      <c r="AB40" s="16"/>
      <c r="AC40" s="15">
        <f>SUM(AB40/E40)</f>
        <v>0</v>
      </c>
      <c r="AD40" s="16"/>
      <c r="AE40" s="15">
        <f>SUM(AD40/E40)</f>
        <v>0</v>
      </c>
      <c r="AF40" s="146"/>
      <c r="AG40" s="15">
        <f>SUM(AF40/E40)</f>
        <v>0</v>
      </c>
      <c r="AH40" s="16"/>
      <c r="AI40" s="15">
        <f>SUM(AH40/E40)</f>
        <v>0</v>
      </c>
      <c r="AJ40" s="13"/>
      <c r="AK40" s="15">
        <f>SUM(AJ40/E40)</f>
        <v>0</v>
      </c>
      <c r="AL40" s="16"/>
      <c r="AM40" s="15"/>
      <c r="AN40" s="16"/>
      <c r="AO40" s="15"/>
      <c r="AP40" s="147"/>
      <c r="AQ40" s="31">
        <f>SUM(AP40/E40)</f>
        <v>0</v>
      </c>
      <c r="AR40" s="36">
        <f t="shared" si="0"/>
        <v>0</v>
      </c>
      <c r="AS40" s="31">
        <f>SUM(AR40/E40)</f>
        <v>0</v>
      </c>
      <c r="AT40" s="4"/>
      <c r="AU40" s="11"/>
      <c r="AV40" s="188"/>
      <c r="AW40" s="188"/>
    </row>
    <row r="41" spans="1:50" x14ac:dyDescent="0.25">
      <c r="A41" s="132">
        <v>33</v>
      </c>
      <c r="B41" s="143" t="s">
        <v>46</v>
      </c>
      <c r="C41" s="143">
        <v>3</v>
      </c>
      <c r="D41" s="143">
        <v>1</v>
      </c>
      <c r="E41" s="149">
        <v>2</v>
      </c>
      <c r="F41" s="133"/>
      <c r="G41" s="133"/>
      <c r="H41" s="134">
        <f>SUM(G41/E41)</f>
        <v>0</v>
      </c>
      <c r="I41" s="133"/>
      <c r="J41" s="27">
        <v>2</v>
      </c>
      <c r="K41" s="134">
        <f>SUM(J41/E41)</f>
        <v>1</v>
      </c>
      <c r="L41" s="13">
        <v>2</v>
      </c>
      <c r="M41" s="15">
        <f>SUM(L41/E41)</f>
        <v>1</v>
      </c>
      <c r="N41" s="16">
        <v>3</v>
      </c>
      <c r="O41" s="16">
        <v>1</v>
      </c>
      <c r="P41" s="16">
        <v>2</v>
      </c>
      <c r="Q41" s="13">
        <v>2</v>
      </c>
      <c r="R41" s="15">
        <f>SUM(Q41/E41)</f>
        <v>1</v>
      </c>
      <c r="S41" s="154">
        <v>3</v>
      </c>
      <c r="T41" s="154">
        <v>1</v>
      </c>
      <c r="U41" s="154">
        <v>2</v>
      </c>
      <c r="V41" s="30"/>
      <c r="W41" s="31">
        <f t="shared" si="1"/>
        <v>0</v>
      </c>
      <c r="X41" s="36"/>
      <c r="Y41" s="13"/>
      <c r="Z41" s="13"/>
      <c r="AA41" s="15">
        <f>SUM(Z41/E41)</f>
        <v>0</v>
      </c>
      <c r="AB41" s="16"/>
      <c r="AC41" s="15">
        <f>SUM(AB41/E41)</f>
        <v>0</v>
      </c>
      <c r="AD41" s="16"/>
      <c r="AE41" s="15">
        <f>SUM(AD41/E41)</f>
        <v>0</v>
      </c>
      <c r="AF41" s="146"/>
      <c r="AG41" s="15">
        <f>SUM(AF41/E41)</f>
        <v>0</v>
      </c>
      <c r="AH41" s="16"/>
      <c r="AI41" s="15">
        <f>SUM(AH41/E41)</f>
        <v>0</v>
      </c>
      <c r="AJ41" s="13"/>
      <c r="AK41" s="15">
        <f>SUM(AJ41/E41)</f>
        <v>0</v>
      </c>
      <c r="AL41" s="16"/>
      <c r="AM41" s="15"/>
      <c r="AN41" s="16"/>
      <c r="AO41" s="15"/>
      <c r="AP41" s="147"/>
      <c r="AQ41" s="31">
        <f>SUM(AP41/E41)</f>
        <v>0</v>
      </c>
      <c r="AR41" s="36">
        <f t="shared" si="0"/>
        <v>0</v>
      </c>
      <c r="AS41" s="31">
        <f>SUM(AR41/E41)</f>
        <v>0</v>
      </c>
      <c r="AT41" s="4"/>
      <c r="AU41" s="11"/>
      <c r="AV41" s="188"/>
      <c r="AW41" s="188"/>
    </row>
    <row r="42" spans="1:50" x14ac:dyDescent="0.25">
      <c r="A42" s="132">
        <v>34</v>
      </c>
      <c r="B42" s="143" t="s">
        <v>47</v>
      </c>
      <c r="C42" s="145">
        <v>4</v>
      </c>
      <c r="D42" s="145"/>
      <c r="E42" s="145">
        <v>4</v>
      </c>
      <c r="F42" s="133"/>
      <c r="G42" s="133"/>
      <c r="H42" s="134">
        <f>SUM(G42/E42)</f>
        <v>0</v>
      </c>
      <c r="I42" s="133"/>
      <c r="J42" s="27">
        <v>4</v>
      </c>
      <c r="K42" s="134">
        <f>SUM(J42/E42)</f>
        <v>1</v>
      </c>
      <c r="L42" s="13">
        <v>4</v>
      </c>
      <c r="M42" s="15">
        <f>SUM(L42/E42)</f>
        <v>1</v>
      </c>
      <c r="N42" s="16">
        <v>2</v>
      </c>
      <c r="O42" s="16">
        <v>1</v>
      </c>
      <c r="P42" s="16">
        <v>4</v>
      </c>
      <c r="Q42" s="13"/>
      <c r="R42" s="15">
        <f>SUM(Q42/E42)</f>
        <v>0</v>
      </c>
      <c r="S42" s="154"/>
      <c r="T42" s="154"/>
      <c r="U42" s="154"/>
      <c r="V42" s="30"/>
      <c r="W42" s="31">
        <f t="shared" si="1"/>
        <v>0</v>
      </c>
      <c r="X42" s="36"/>
      <c r="Y42" s="13"/>
      <c r="Z42" s="13"/>
      <c r="AA42" s="15">
        <f>SUM(Z42/E42)</f>
        <v>0</v>
      </c>
      <c r="AB42" s="16"/>
      <c r="AC42" s="15">
        <f>SUM(AB42/E42)</f>
        <v>0</v>
      </c>
      <c r="AD42" s="16"/>
      <c r="AE42" s="15">
        <f>SUM(AD42/E42)</f>
        <v>0</v>
      </c>
      <c r="AF42" s="146"/>
      <c r="AG42" s="15">
        <f>SUM(AF42/E42)</f>
        <v>0</v>
      </c>
      <c r="AH42" s="16"/>
      <c r="AI42" s="15">
        <f>SUM(AH42/E42)</f>
        <v>0</v>
      </c>
      <c r="AJ42" s="13"/>
      <c r="AK42" s="15">
        <f>SUM(AJ42/E42)</f>
        <v>0</v>
      </c>
      <c r="AL42" s="16"/>
      <c r="AM42" s="15"/>
      <c r="AN42" s="16"/>
      <c r="AO42" s="15"/>
      <c r="AP42" s="147"/>
      <c r="AQ42" s="31">
        <f>SUM(AP42/E42)</f>
        <v>0</v>
      </c>
      <c r="AR42" s="36">
        <f t="shared" si="0"/>
        <v>0</v>
      </c>
      <c r="AS42" s="31">
        <f>SUM(AR42/E42)</f>
        <v>0</v>
      </c>
      <c r="AT42" s="4"/>
      <c r="AU42" s="11"/>
      <c r="AV42" s="188"/>
      <c r="AW42" s="188"/>
    </row>
    <row r="43" spans="1:50" s="10" customFormat="1" ht="14.25" customHeight="1" x14ac:dyDescent="0.25">
      <c r="A43" s="152">
        <v>35</v>
      </c>
      <c r="B43" s="144" t="s">
        <v>48</v>
      </c>
      <c r="C43" s="144">
        <v>61</v>
      </c>
      <c r="D43" s="144">
        <v>2</v>
      </c>
      <c r="E43" s="144">
        <v>59</v>
      </c>
      <c r="F43" s="135"/>
      <c r="G43" s="135"/>
      <c r="H43" s="134">
        <f>SUM(G43/E43)</f>
        <v>0</v>
      </c>
      <c r="I43" s="135"/>
      <c r="J43" s="135">
        <v>59</v>
      </c>
      <c r="K43" s="153">
        <f>SUM(J43/E43)</f>
        <v>1</v>
      </c>
      <c r="L43" s="13">
        <v>59</v>
      </c>
      <c r="M43" s="15">
        <f>SUM(L43/E43)</f>
        <v>1</v>
      </c>
      <c r="N43" s="16">
        <v>66</v>
      </c>
      <c r="O43" s="16">
        <v>13</v>
      </c>
      <c r="P43" s="16">
        <v>108</v>
      </c>
      <c r="Q43" s="13">
        <v>38</v>
      </c>
      <c r="R43" s="15">
        <f>SUM(Q43/E43)</f>
        <v>0.64406779661016944</v>
      </c>
      <c r="S43" s="154">
        <v>32</v>
      </c>
      <c r="T43" s="154">
        <v>5</v>
      </c>
      <c r="U43" s="154">
        <v>64</v>
      </c>
      <c r="V43" s="30"/>
      <c r="W43" s="31">
        <f t="shared" si="1"/>
        <v>0</v>
      </c>
      <c r="X43" s="36"/>
      <c r="Y43" s="13"/>
      <c r="Z43" s="13">
        <v>20</v>
      </c>
      <c r="AA43" s="15">
        <f>SUM(Z43/E43)</f>
        <v>0.33898305084745761</v>
      </c>
      <c r="AB43" s="16">
        <v>3</v>
      </c>
      <c r="AC43" s="15">
        <f>SUM(AB43/E43)</f>
        <v>5.0847457627118647E-2</v>
      </c>
      <c r="AD43" s="16">
        <v>2</v>
      </c>
      <c r="AE43" s="15">
        <f>SUM(AD43/E43)</f>
        <v>3.3898305084745763E-2</v>
      </c>
      <c r="AF43" s="146"/>
      <c r="AG43" s="15">
        <f>SUM(AF43/E43)</f>
        <v>0</v>
      </c>
      <c r="AH43" s="16"/>
      <c r="AI43" s="15">
        <f>SUM(AH43/E43)</f>
        <v>0</v>
      </c>
      <c r="AJ43" s="13"/>
      <c r="AK43" s="15">
        <f>SUM(AJ43/E43)</f>
        <v>0</v>
      </c>
      <c r="AL43" s="16"/>
      <c r="AM43" s="15"/>
      <c r="AN43" s="16"/>
      <c r="AO43" s="15"/>
      <c r="AP43" s="16"/>
      <c r="AQ43" s="31">
        <f>SUM(AP43/E43)</f>
        <v>0</v>
      </c>
      <c r="AR43" s="36">
        <f t="shared" si="0"/>
        <v>25.423728813559322</v>
      </c>
      <c r="AS43" s="31">
        <f>SUM(AR43/E43)</f>
        <v>0.43091065785693766</v>
      </c>
      <c r="AT43" s="5"/>
      <c r="AU43" s="24"/>
      <c r="AV43" s="23"/>
      <c r="AW43" s="23"/>
    </row>
    <row r="44" spans="1:50" x14ac:dyDescent="0.25">
      <c r="A44" s="132">
        <v>36</v>
      </c>
      <c r="B44" s="133" t="s">
        <v>49</v>
      </c>
      <c r="C44" s="143">
        <v>1</v>
      </c>
      <c r="D44" s="133"/>
      <c r="E44" s="148">
        <v>1</v>
      </c>
      <c r="F44" s="133"/>
      <c r="G44" s="133"/>
      <c r="H44" s="134">
        <f>SUM(G44/E44)</f>
        <v>0</v>
      </c>
      <c r="I44" s="133"/>
      <c r="J44" s="27">
        <v>1</v>
      </c>
      <c r="K44" s="134">
        <f>SUM(J44/E44)</f>
        <v>1</v>
      </c>
      <c r="L44" s="13">
        <v>1</v>
      </c>
      <c r="M44" s="15">
        <f>SUM(L44/E44)</f>
        <v>1</v>
      </c>
      <c r="N44" s="16">
        <v>2</v>
      </c>
      <c r="O44" s="16">
        <v>1</v>
      </c>
      <c r="P44" s="16">
        <v>1</v>
      </c>
      <c r="Q44" s="13"/>
      <c r="R44" s="15">
        <f>SUM(Q44/E44)</f>
        <v>0</v>
      </c>
      <c r="S44" s="154"/>
      <c r="T44" s="154"/>
      <c r="U44" s="154"/>
      <c r="V44" s="30"/>
      <c r="W44" s="31">
        <f t="shared" si="1"/>
        <v>0</v>
      </c>
      <c r="X44" s="36"/>
      <c r="Y44" s="13"/>
      <c r="Z44" s="13"/>
      <c r="AA44" s="15">
        <f>SUM(Z44/E44)</f>
        <v>0</v>
      </c>
      <c r="AB44" s="16"/>
      <c r="AC44" s="15">
        <f>SUM(AB44/E44)</f>
        <v>0</v>
      </c>
      <c r="AD44" s="16"/>
      <c r="AE44" s="15">
        <f>SUM(AD44/E44)</f>
        <v>0</v>
      </c>
      <c r="AF44" s="146"/>
      <c r="AG44" s="15">
        <f>SUM(AF44/E44)</f>
        <v>0</v>
      </c>
      <c r="AH44" s="16"/>
      <c r="AI44" s="15">
        <f>SUM(AH44/E44)</f>
        <v>0</v>
      </c>
      <c r="AJ44" s="13"/>
      <c r="AK44" s="15">
        <f>SUM(AJ44/E44)</f>
        <v>0</v>
      </c>
      <c r="AL44" s="16"/>
      <c r="AM44" s="15"/>
      <c r="AN44" s="16"/>
      <c r="AO44" s="15"/>
      <c r="AP44" s="147"/>
      <c r="AQ44" s="31">
        <f>SUM(AP44/E44)</f>
        <v>0</v>
      </c>
      <c r="AR44" s="36">
        <f t="shared" si="0"/>
        <v>0</v>
      </c>
      <c r="AS44" s="31">
        <f>SUM(AR44/E44)</f>
        <v>0</v>
      </c>
      <c r="AT44" s="4"/>
      <c r="AU44" s="11"/>
      <c r="AV44" s="188"/>
      <c r="AW44" s="188"/>
    </row>
    <row r="45" spans="1:50" x14ac:dyDescent="0.25">
      <c r="A45" s="132">
        <v>37</v>
      </c>
      <c r="B45" s="133" t="s">
        <v>50</v>
      </c>
      <c r="C45" s="149">
        <v>7</v>
      </c>
      <c r="D45" s="149"/>
      <c r="E45" s="149">
        <v>7</v>
      </c>
      <c r="F45" s="148"/>
      <c r="G45" s="148"/>
      <c r="H45" s="134">
        <f>SUM(G45/E45)</f>
        <v>0</v>
      </c>
      <c r="I45" s="148"/>
      <c r="J45" s="27">
        <v>7</v>
      </c>
      <c r="K45" s="134">
        <f>SUM(J45/E45)</f>
        <v>1</v>
      </c>
      <c r="L45" s="13">
        <v>4</v>
      </c>
      <c r="M45" s="15">
        <f>SUM(L45/E45)</f>
        <v>0.5714285714285714</v>
      </c>
      <c r="N45" s="16">
        <v>4</v>
      </c>
      <c r="O45" s="16">
        <v>3</v>
      </c>
      <c r="P45" s="16">
        <v>12</v>
      </c>
      <c r="Q45" s="13">
        <v>3</v>
      </c>
      <c r="R45" s="15">
        <f>SUM(Q45/E45)</f>
        <v>0.42857142857142855</v>
      </c>
      <c r="S45" s="154">
        <v>2</v>
      </c>
      <c r="T45" s="154">
        <v>1</v>
      </c>
      <c r="U45" s="154">
        <v>9</v>
      </c>
      <c r="V45" s="30"/>
      <c r="W45" s="31">
        <f t="shared" si="1"/>
        <v>0</v>
      </c>
      <c r="X45" s="36"/>
      <c r="Y45" s="13"/>
      <c r="Z45" s="13"/>
      <c r="AA45" s="15">
        <f>SUM(Z45/E45)</f>
        <v>0</v>
      </c>
      <c r="AB45" s="16"/>
      <c r="AC45" s="15">
        <f>SUM(AB45/E45)</f>
        <v>0</v>
      </c>
      <c r="AD45" s="16"/>
      <c r="AE45" s="15">
        <f>SUM(AD45/E45)</f>
        <v>0</v>
      </c>
      <c r="AF45" s="146"/>
      <c r="AG45" s="15">
        <f>SUM(AF45/E45)</f>
        <v>0</v>
      </c>
      <c r="AH45" s="16"/>
      <c r="AI45" s="15">
        <f>SUM(AH45/E45)</f>
        <v>0</v>
      </c>
      <c r="AJ45" s="13"/>
      <c r="AK45" s="15">
        <f>SUM(AJ45/E45)</f>
        <v>0</v>
      </c>
      <c r="AL45" s="16"/>
      <c r="AM45" s="15"/>
      <c r="AN45" s="16"/>
      <c r="AO45" s="15"/>
      <c r="AP45" s="147"/>
      <c r="AQ45" s="31">
        <f>SUM(AP45/E45)</f>
        <v>0</v>
      </c>
      <c r="AR45" s="36">
        <f t="shared" si="0"/>
        <v>0</v>
      </c>
      <c r="AS45" s="31">
        <f>SUM(AR45/E45)</f>
        <v>0</v>
      </c>
      <c r="AT45" s="4"/>
      <c r="AU45" s="11"/>
      <c r="AV45" s="188"/>
      <c r="AW45" s="188"/>
    </row>
    <row r="46" spans="1:50" ht="15.75" thickBot="1" x14ac:dyDescent="0.3">
      <c r="A46" s="155">
        <v>38</v>
      </c>
      <c r="B46" s="156" t="s">
        <v>51</v>
      </c>
      <c r="C46" s="156">
        <v>8</v>
      </c>
      <c r="D46" s="156"/>
      <c r="E46" s="157">
        <v>8</v>
      </c>
      <c r="F46" s="158"/>
      <c r="G46" s="158"/>
      <c r="H46" s="159">
        <f>SUM(G46/E46)</f>
        <v>0</v>
      </c>
      <c r="I46" s="158"/>
      <c r="J46" s="160">
        <v>8</v>
      </c>
      <c r="K46" s="159">
        <f>SUM(J46/E46)</f>
        <v>1</v>
      </c>
      <c r="L46" s="17">
        <v>8</v>
      </c>
      <c r="M46" s="18">
        <f>SUM(L46/E46)</f>
        <v>1</v>
      </c>
      <c r="N46" s="19">
        <v>10</v>
      </c>
      <c r="O46" s="19">
        <v>2</v>
      </c>
      <c r="P46" s="19">
        <v>20</v>
      </c>
      <c r="Q46" s="17">
        <v>2</v>
      </c>
      <c r="R46" s="18">
        <f>SUM(Q46/E46)</f>
        <v>0.25</v>
      </c>
      <c r="S46" s="218">
        <v>2</v>
      </c>
      <c r="T46" s="218"/>
      <c r="U46" s="218">
        <v>2</v>
      </c>
      <c r="V46" s="32"/>
      <c r="W46" s="33">
        <f t="shared" si="1"/>
        <v>0</v>
      </c>
      <c r="X46" s="37"/>
      <c r="Y46" s="17"/>
      <c r="Z46" s="17">
        <v>2</v>
      </c>
      <c r="AA46" s="18">
        <f>SUM(Z46/E46)</f>
        <v>0.25</v>
      </c>
      <c r="AB46" s="19"/>
      <c r="AC46" s="18">
        <f>SUM(AB46/E46)</f>
        <v>0</v>
      </c>
      <c r="AD46" s="19"/>
      <c r="AE46" s="18">
        <f>SUM(AD46/E46)</f>
        <v>0</v>
      </c>
      <c r="AF46" s="161"/>
      <c r="AG46" s="18">
        <f>SUM(AF46/E46)</f>
        <v>0</v>
      </c>
      <c r="AH46" s="19"/>
      <c r="AI46" s="18">
        <f>SUM(AH46/E46)</f>
        <v>0</v>
      </c>
      <c r="AJ46" s="17">
        <v>1</v>
      </c>
      <c r="AK46" s="18">
        <f>SUM(AJ46/E46)</f>
        <v>0.125</v>
      </c>
      <c r="AL46" s="19"/>
      <c r="AM46" s="18"/>
      <c r="AN46" s="19"/>
      <c r="AO46" s="18"/>
      <c r="AP46" s="162"/>
      <c r="AQ46" s="33">
        <f>SUM(AP46/E46)</f>
        <v>0</v>
      </c>
      <c r="AR46" s="37">
        <f t="shared" si="0"/>
        <v>3.25</v>
      </c>
      <c r="AS46" s="33">
        <f>SUM(AR46/E46)</f>
        <v>0.40625</v>
      </c>
      <c r="AT46" s="6"/>
      <c r="AU46" s="12"/>
      <c r="AV46" s="191"/>
      <c r="AW46" s="191"/>
    </row>
    <row r="47" spans="1:50" s="207" customFormat="1" ht="15.75" thickBot="1" x14ac:dyDescent="0.3">
      <c r="A47" s="163"/>
      <c r="B47" s="164" t="s">
        <v>52</v>
      </c>
      <c r="C47" s="165">
        <f t="shared" ref="C47:I47" si="2">SUM(C9:C46)</f>
        <v>788</v>
      </c>
      <c r="D47" s="165">
        <f t="shared" si="2"/>
        <v>55</v>
      </c>
      <c r="E47" s="166">
        <f t="shared" si="2"/>
        <v>727</v>
      </c>
      <c r="F47" s="165">
        <f t="shared" si="2"/>
        <v>6</v>
      </c>
      <c r="G47" s="165">
        <f t="shared" si="2"/>
        <v>18</v>
      </c>
      <c r="H47" s="209">
        <f>SUM(G47/E47)</f>
        <v>2.4759284731774415E-2</v>
      </c>
      <c r="I47" s="165">
        <f t="shared" si="2"/>
        <v>36</v>
      </c>
      <c r="J47" s="210">
        <f>SUM(J9:J46)</f>
        <v>668</v>
      </c>
      <c r="K47" s="209">
        <f>SUM(J47/E47)</f>
        <v>0.91884456671251724</v>
      </c>
      <c r="L47" s="211">
        <f>SUM(L9:L46)</f>
        <v>586</v>
      </c>
      <c r="M47" s="20">
        <f>SUM(L47/E47)</f>
        <v>0.80605226960110044</v>
      </c>
      <c r="N47" s="21">
        <f>SUM(N9:N46)</f>
        <v>550</v>
      </c>
      <c r="O47" s="21">
        <f>SUM(O9:O46)</f>
        <v>127</v>
      </c>
      <c r="P47" s="21">
        <f>SUM(P9:P46)</f>
        <v>809</v>
      </c>
      <c r="Q47" s="211">
        <f>SUM(Q9:Q46)</f>
        <v>443</v>
      </c>
      <c r="R47" s="20">
        <f>SUM(Q47/E47)</f>
        <v>0.60935350756533702</v>
      </c>
      <c r="S47" s="211">
        <f>SUM(S9:S46)</f>
        <v>395</v>
      </c>
      <c r="T47" s="211">
        <f>SUM(T9:T46)</f>
        <v>62</v>
      </c>
      <c r="U47" s="211">
        <f>SUM(U9:U46)</f>
        <v>538</v>
      </c>
      <c r="V47" s="167">
        <f>SUM(V9:V46)</f>
        <v>15</v>
      </c>
      <c r="W47" s="38">
        <f t="shared" si="1"/>
        <v>2.2455089820359281E-2</v>
      </c>
      <c r="X47" s="167">
        <f>SUM(X9:X46)</f>
        <v>18</v>
      </c>
      <c r="Y47" s="167">
        <f>SUM(Y9:Y46)</f>
        <v>16</v>
      </c>
      <c r="Z47" s="211">
        <f t="shared" ref="Z47:AF47" si="3">SUM(Z9:Z46)</f>
        <v>114</v>
      </c>
      <c r="AA47" s="20">
        <f>SUM(Z47/E47)</f>
        <v>0.15680880330123798</v>
      </c>
      <c r="AB47" s="21">
        <f>SUM(AB9:AB46)</f>
        <v>10</v>
      </c>
      <c r="AC47" s="206">
        <f>SUM(AB47/E47)</f>
        <v>1.3755158184319119E-2</v>
      </c>
      <c r="AD47" s="21">
        <f>SUM(AD9:AD46)</f>
        <v>3</v>
      </c>
      <c r="AE47" s="206">
        <f>SUM(AD47/E47)</f>
        <v>4.1265474552957355E-3</v>
      </c>
      <c r="AF47" s="211">
        <f t="shared" si="3"/>
        <v>7</v>
      </c>
      <c r="AG47" s="206">
        <f>SUM(AF47/E47)</f>
        <v>9.6286107290233843E-3</v>
      </c>
      <c r="AH47" s="212">
        <f>SUM(AH9:AH46)</f>
        <v>1</v>
      </c>
      <c r="AI47" s="206">
        <f>SUM(AH47/E47)</f>
        <v>1.375515818431912E-3</v>
      </c>
      <c r="AJ47" s="211">
        <f>SUM(AJ9:AJ46)</f>
        <v>87</v>
      </c>
      <c r="AK47" s="20">
        <f>SUM(AJ47/E47)</f>
        <v>0.11966987620357634</v>
      </c>
      <c r="AL47" s="21">
        <f>SUM(AL9:AL46)</f>
        <v>2</v>
      </c>
      <c r="AM47" s="20"/>
      <c r="AN47" s="21">
        <f>SUM(AN9:AN46)</f>
        <v>2</v>
      </c>
      <c r="AO47" s="20"/>
      <c r="AP47" s="167">
        <f t="shared" ref="AP47" si="4">SUM(AP9:AP46)</f>
        <v>55</v>
      </c>
      <c r="AQ47" s="38">
        <f>SUM(AP47/E47)</f>
        <v>7.5653370013755161E-2</v>
      </c>
      <c r="AR47" s="213">
        <f t="shared" si="0"/>
        <v>222.18569463548829</v>
      </c>
      <c r="AS47" s="38">
        <f>SUM(AR47/E47)</f>
        <v>0.30561993760039657</v>
      </c>
      <c r="AT47" s="34">
        <f t="shared" ref="AT47" si="5">SUM(AT9:AT46)</f>
        <v>50</v>
      </c>
      <c r="AU47" s="14">
        <f>SUM(AU9:AU46)</f>
        <v>48797692.379999995</v>
      </c>
      <c r="AV47" s="192">
        <v>18</v>
      </c>
      <c r="AW47" s="193">
        <v>410881.2</v>
      </c>
      <c r="AX47" s="208"/>
    </row>
    <row r="48" spans="1:50" s="10" customFormat="1" x14ac:dyDescent="0.25">
      <c r="K48" s="39"/>
      <c r="N48" s="22"/>
      <c r="O48" s="22"/>
      <c r="P48" s="22"/>
      <c r="R48" s="39"/>
      <c r="X48" s="40"/>
      <c r="AA48" s="39"/>
      <c r="AB48" s="22"/>
      <c r="AC48" s="39"/>
      <c r="AD48" s="22"/>
      <c r="AE48" s="39"/>
      <c r="AF48" s="40"/>
      <c r="AG48" s="39"/>
      <c r="AH48" s="22"/>
      <c r="AI48" s="39"/>
      <c r="AJ48" s="41"/>
      <c r="AL48" s="22"/>
      <c r="AN48" s="22"/>
      <c r="AP48" s="22"/>
      <c r="AR48" s="40"/>
      <c r="AS48" s="40"/>
      <c r="AU48" s="22"/>
    </row>
    <row r="49" spans="11:47" s="10" customFormat="1" x14ac:dyDescent="0.25">
      <c r="K49" s="39"/>
      <c r="N49" s="22"/>
      <c r="O49" s="22"/>
      <c r="P49" s="22"/>
      <c r="R49" s="39"/>
      <c r="X49" s="40"/>
      <c r="AA49" s="39"/>
      <c r="AB49" s="22"/>
      <c r="AC49" s="39"/>
      <c r="AD49" s="22"/>
      <c r="AE49" s="39"/>
      <c r="AF49" s="40"/>
      <c r="AG49" s="39"/>
      <c r="AH49" s="22"/>
      <c r="AI49" s="39"/>
      <c r="AJ49" s="41"/>
      <c r="AL49" s="22"/>
      <c r="AN49" s="22"/>
      <c r="AP49" s="22"/>
      <c r="AR49" s="40"/>
      <c r="AS49" s="40"/>
      <c r="AU49" s="22"/>
    </row>
    <row r="50" spans="11:47" s="10" customFormat="1" x14ac:dyDescent="0.25">
      <c r="K50" s="39"/>
      <c r="N50" s="22"/>
      <c r="O50" s="22"/>
      <c r="P50" s="22"/>
      <c r="R50" s="39"/>
      <c r="X50" s="40"/>
      <c r="AA50" s="39"/>
      <c r="AB50" s="22"/>
      <c r="AC50" s="39"/>
      <c r="AD50" s="22"/>
      <c r="AE50" s="39"/>
      <c r="AF50" s="40"/>
      <c r="AG50" s="39"/>
      <c r="AH50" s="22"/>
      <c r="AI50" s="39"/>
      <c r="AJ50" s="41"/>
      <c r="AL50" s="22"/>
      <c r="AN50" s="22"/>
      <c r="AP50" s="22"/>
      <c r="AR50" s="40"/>
      <c r="AS50" s="40"/>
      <c r="AU50" s="22"/>
    </row>
    <row r="51" spans="11:47" s="10" customFormat="1" x14ac:dyDescent="0.25">
      <c r="K51" s="39"/>
      <c r="N51" s="22"/>
      <c r="O51" s="22"/>
      <c r="P51" s="22"/>
      <c r="R51" s="39"/>
      <c r="X51" s="40"/>
      <c r="AA51" s="39"/>
      <c r="AB51" s="22"/>
      <c r="AC51" s="39"/>
      <c r="AD51" s="22"/>
      <c r="AE51" s="39"/>
      <c r="AF51" s="40"/>
      <c r="AG51" s="39"/>
      <c r="AH51" s="22"/>
      <c r="AI51" s="39"/>
      <c r="AJ51" s="41"/>
      <c r="AL51" s="22"/>
      <c r="AN51" s="22"/>
      <c r="AP51" s="22"/>
      <c r="AR51" s="40"/>
      <c r="AS51" s="40"/>
      <c r="AU51" s="22"/>
    </row>
    <row r="52" spans="11:47" s="10" customFormat="1" x14ac:dyDescent="0.25">
      <c r="K52" s="39"/>
      <c r="N52" s="22"/>
      <c r="O52" s="22"/>
      <c r="P52" s="22"/>
      <c r="R52" s="39"/>
      <c r="X52" s="40"/>
      <c r="AA52" s="39"/>
      <c r="AB52" s="22"/>
      <c r="AC52" s="39"/>
      <c r="AD52" s="22"/>
      <c r="AE52" s="39"/>
      <c r="AF52" s="40"/>
      <c r="AG52" s="39"/>
      <c r="AH52" s="22"/>
      <c r="AI52" s="39"/>
      <c r="AJ52" s="41"/>
      <c r="AL52" s="22"/>
      <c r="AN52" s="22"/>
      <c r="AP52" s="22"/>
      <c r="AR52" s="40"/>
      <c r="AS52" s="40"/>
      <c r="AU52" s="22"/>
    </row>
    <row r="53" spans="11:47" s="10" customFormat="1" x14ac:dyDescent="0.25">
      <c r="K53" s="39"/>
      <c r="N53" s="22"/>
      <c r="O53" s="22"/>
      <c r="P53" s="22"/>
      <c r="R53" s="39"/>
      <c r="X53" s="40"/>
      <c r="AA53" s="39"/>
      <c r="AB53" s="22"/>
      <c r="AC53" s="39"/>
      <c r="AD53" s="22"/>
      <c r="AE53" s="39"/>
      <c r="AF53" s="40"/>
      <c r="AG53" s="39"/>
      <c r="AH53" s="22"/>
      <c r="AI53" s="39"/>
      <c r="AJ53" s="41"/>
      <c r="AL53" s="22"/>
      <c r="AN53" s="22"/>
      <c r="AP53" s="22"/>
      <c r="AR53" s="40"/>
      <c r="AS53" s="40"/>
      <c r="AU53" s="22"/>
    </row>
    <row r="54" spans="11:47" s="10" customFormat="1" x14ac:dyDescent="0.25">
      <c r="K54" s="39"/>
      <c r="N54" s="22"/>
      <c r="O54" s="22"/>
      <c r="P54" s="22"/>
      <c r="R54" s="39"/>
      <c r="X54" s="40"/>
      <c r="AA54" s="39"/>
      <c r="AB54" s="22"/>
      <c r="AC54" s="39"/>
      <c r="AD54" s="22"/>
      <c r="AE54" s="39"/>
      <c r="AF54" s="40"/>
      <c r="AG54" s="39"/>
      <c r="AH54" s="22"/>
      <c r="AI54" s="39"/>
      <c r="AJ54" s="41"/>
      <c r="AL54" s="22"/>
      <c r="AN54" s="22"/>
      <c r="AP54" s="22"/>
      <c r="AR54" s="40"/>
      <c r="AS54" s="40"/>
      <c r="AU54" s="22"/>
    </row>
    <row r="55" spans="11:47" s="10" customFormat="1" x14ac:dyDescent="0.25">
      <c r="K55" s="39"/>
      <c r="N55" s="22"/>
      <c r="O55" s="22"/>
      <c r="P55" s="22"/>
      <c r="R55" s="39"/>
      <c r="X55" s="40"/>
      <c r="AA55" s="39"/>
      <c r="AB55" s="22"/>
      <c r="AC55" s="39"/>
      <c r="AD55" s="22"/>
      <c r="AE55" s="39"/>
      <c r="AF55" s="40"/>
      <c r="AG55" s="39"/>
      <c r="AH55" s="22"/>
      <c r="AI55" s="39"/>
      <c r="AJ55" s="41"/>
      <c r="AL55" s="22"/>
      <c r="AN55" s="22"/>
      <c r="AP55" s="22"/>
      <c r="AR55" s="40"/>
      <c r="AS55" s="40"/>
      <c r="AU55" s="22"/>
    </row>
    <row r="56" spans="11:47" s="10" customFormat="1" x14ac:dyDescent="0.25">
      <c r="K56" s="39"/>
      <c r="N56" s="22"/>
      <c r="O56" s="22"/>
      <c r="P56" s="22"/>
      <c r="R56" s="39"/>
      <c r="X56" s="40"/>
      <c r="AA56" s="39"/>
      <c r="AB56" s="22"/>
      <c r="AC56" s="39"/>
      <c r="AD56" s="22"/>
      <c r="AE56" s="39"/>
      <c r="AF56" s="40"/>
      <c r="AG56" s="39"/>
      <c r="AH56" s="22"/>
      <c r="AI56" s="39"/>
      <c r="AJ56" s="41"/>
      <c r="AL56" s="22"/>
      <c r="AN56" s="22"/>
      <c r="AP56" s="22"/>
      <c r="AR56" s="40"/>
      <c r="AS56" s="40"/>
      <c r="AU56" s="22"/>
    </row>
    <row r="57" spans="11:47" s="10" customFormat="1" x14ac:dyDescent="0.25">
      <c r="K57" s="39"/>
      <c r="N57" s="22"/>
      <c r="O57" s="22"/>
      <c r="P57" s="22"/>
      <c r="R57" s="39"/>
      <c r="X57" s="40"/>
      <c r="AA57" s="39"/>
      <c r="AB57" s="22"/>
      <c r="AC57" s="39"/>
      <c r="AD57" s="22"/>
      <c r="AE57" s="39"/>
      <c r="AF57" s="40"/>
      <c r="AG57" s="39"/>
      <c r="AH57" s="22"/>
      <c r="AI57" s="39"/>
      <c r="AJ57" s="41"/>
      <c r="AL57" s="22"/>
      <c r="AN57" s="22"/>
      <c r="AP57" s="22"/>
      <c r="AR57" s="40"/>
      <c r="AS57" s="40"/>
      <c r="AU57" s="22"/>
    </row>
    <row r="58" spans="11:47" s="10" customFormat="1" x14ac:dyDescent="0.25">
      <c r="K58" s="39"/>
      <c r="N58" s="22"/>
      <c r="O58" s="22"/>
      <c r="P58" s="22"/>
      <c r="R58" s="39"/>
      <c r="X58" s="40"/>
      <c r="AA58" s="39"/>
      <c r="AB58" s="22"/>
      <c r="AC58" s="39"/>
      <c r="AD58" s="22"/>
      <c r="AE58" s="39"/>
      <c r="AF58" s="40"/>
      <c r="AG58" s="39"/>
      <c r="AH58" s="22"/>
      <c r="AI58" s="39"/>
      <c r="AJ58" s="41"/>
      <c r="AL58" s="22"/>
      <c r="AN58" s="22"/>
      <c r="AP58" s="22"/>
      <c r="AR58" s="40"/>
      <c r="AS58" s="40"/>
      <c r="AU58" s="22"/>
    </row>
    <row r="59" spans="11:47" s="10" customFormat="1" x14ac:dyDescent="0.25">
      <c r="K59" s="39"/>
      <c r="N59" s="22"/>
      <c r="O59" s="22"/>
      <c r="P59" s="22"/>
      <c r="R59" s="39"/>
      <c r="X59" s="40"/>
      <c r="AA59" s="39"/>
      <c r="AB59" s="22"/>
      <c r="AC59" s="39"/>
      <c r="AD59" s="22"/>
      <c r="AE59" s="39"/>
      <c r="AF59" s="40"/>
      <c r="AG59" s="39"/>
      <c r="AH59" s="22"/>
      <c r="AI59" s="39"/>
      <c r="AJ59" s="41"/>
      <c r="AL59" s="22"/>
      <c r="AN59" s="22"/>
      <c r="AP59" s="22"/>
      <c r="AR59" s="40"/>
      <c r="AS59" s="40"/>
      <c r="AU59" s="22"/>
    </row>
    <row r="60" spans="11:47" s="10" customFormat="1" x14ac:dyDescent="0.25">
      <c r="K60" s="39"/>
      <c r="N60" s="22"/>
      <c r="O60" s="22"/>
      <c r="P60" s="22"/>
      <c r="R60" s="39"/>
      <c r="X60" s="40"/>
      <c r="AA60" s="39"/>
      <c r="AB60" s="22"/>
      <c r="AC60" s="39"/>
      <c r="AD60" s="22"/>
      <c r="AE60" s="39"/>
      <c r="AF60" s="40"/>
      <c r="AG60" s="39"/>
      <c r="AH60" s="22"/>
      <c r="AI60" s="39"/>
      <c r="AJ60" s="41"/>
      <c r="AL60" s="22"/>
      <c r="AN60" s="22"/>
      <c r="AP60" s="22"/>
      <c r="AR60" s="40"/>
      <c r="AS60" s="40"/>
      <c r="AU60" s="22"/>
    </row>
    <row r="61" spans="11:47" s="10" customFormat="1" x14ac:dyDescent="0.25">
      <c r="K61" s="39"/>
      <c r="N61" s="22"/>
      <c r="O61" s="22"/>
      <c r="P61" s="22"/>
      <c r="R61" s="39"/>
      <c r="X61" s="40"/>
      <c r="AA61" s="39"/>
      <c r="AB61" s="22"/>
      <c r="AC61" s="39"/>
      <c r="AD61" s="22"/>
      <c r="AE61" s="39"/>
      <c r="AF61" s="40"/>
      <c r="AG61" s="39"/>
      <c r="AH61" s="22"/>
      <c r="AI61" s="39"/>
      <c r="AJ61" s="41"/>
      <c r="AL61" s="22"/>
      <c r="AN61" s="22"/>
      <c r="AP61" s="22"/>
      <c r="AR61" s="40"/>
      <c r="AS61" s="40"/>
      <c r="AU61" s="22"/>
    </row>
    <row r="62" spans="11:47" s="10" customFormat="1" x14ac:dyDescent="0.25">
      <c r="K62" s="39"/>
      <c r="N62" s="22"/>
      <c r="O62" s="22"/>
      <c r="P62" s="22"/>
      <c r="R62" s="39"/>
      <c r="X62" s="40"/>
      <c r="AA62" s="39"/>
      <c r="AB62" s="22"/>
      <c r="AC62" s="39"/>
      <c r="AD62" s="22"/>
      <c r="AE62" s="39"/>
      <c r="AF62" s="40"/>
      <c r="AG62" s="39"/>
      <c r="AH62" s="22"/>
      <c r="AI62" s="39"/>
      <c r="AJ62" s="41"/>
      <c r="AL62" s="22"/>
      <c r="AN62" s="22"/>
      <c r="AP62" s="22"/>
      <c r="AR62" s="40"/>
      <c r="AS62" s="40"/>
      <c r="AU62" s="22"/>
    </row>
    <row r="63" spans="11:47" s="10" customFormat="1" x14ac:dyDescent="0.25">
      <c r="K63" s="39"/>
      <c r="N63" s="22"/>
      <c r="O63" s="22"/>
      <c r="P63" s="22"/>
      <c r="R63" s="39"/>
      <c r="X63" s="40"/>
      <c r="AA63" s="39"/>
      <c r="AB63" s="22"/>
      <c r="AC63" s="39"/>
      <c r="AD63" s="22"/>
      <c r="AE63" s="39"/>
      <c r="AF63" s="40"/>
      <c r="AG63" s="39"/>
      <c r="AH63" s="22"/>
      <c r="AI63" s="39"/>
      <c r="AJ63" s="41"/>
      <c r="AL63" s="22"/>
      <c r="AN63" s="22"/>
      <c r="AP63" s="22"/>
      <c r="AR63" s="40"/>
      <c r="AS63" s="40"/>
      <c r="AU63" s="22"/>
    </row>
    <row r="64" spans="11:47" s="10" customFormat="1" x14ac:dyDescent="0.25">
      <c r="K64" s="39"/>
      <c r="N64" s="22"/>
      <c r="O64" s="22"/>
      <c r="P64" s="22"/>
      <c r="R64" s="39"/>
      <c r="X64" s="40"/>
      <c r="AA64" s="39"/>
      <c r="AB64" s="22"/>
      <c r="AC64" s="39"/>
      <c r="AD64" s="22"/>
      <c r="AE64" s="39"/>
      <c r="AF64" s="40"/>
      <c r="AG64" s="39"/>
      <c r="AH64" s="22"/>
      <c r="AI64" s="39"/>
      <c r="AJ64" s="41"/>
      <c r="AL64" s="22"/>
      <c r="AN64" s="22"/>
      <c r="AP64" s="22"/>
      <c r="AR64" s="40"/>
      <c r="AS64" s="40"/>
      <c r="AU64" s="22"/>
    </row>
    <row r="65" spans="11:47" s="10" customFormat="1" x14ac:dyDescent="0.25">
      <c r="K65" s="39"/>
      <c r="N65" s="22"/>
      <c r="O65" s="22"/>
      <c r="P65" s="22"/>
      <c r="R65" s="39"/>
      <c r="X65" s="40"/>
      <c r="AA65" s="39"/>
      <c r="AB65" s="22"/>
      <c r="AC65" s="39"/>
      <c r="AD65" s="22"/>
      <c r="AE65" s="39"/>
      <c r="AF65" s="40"/>
      <c r="AG65" s="39"/>
      <c r="AH65" s="22"/>
      <c r="AI65" s="39"/>
      <c r="AJ65" s="41"/>
      <c r="AL65" s="22"/>
      <c r="AN65" s="22"/>
      <c r="AP65" s="22"/>
      <c r="AR65" s="40"/>
      <c r="AS65" s="40"/>
      <c r="AU65" s="22"/>
    </row>
    <row r="66" spans="11:47" s="10" customFormat="1" x14ac:dyDescent="0.25">
      <c r="K66" s="39"/>
      <c r="N66" s="22"/>
      <c r="O66" s="22"/>
      <c r="P66" s="22"/>
      <c r="R66" s="39"/>
      <c r="X66" s="40"/>
      <c r="AA66" s="39"/>
      <c r="AB66" s="22"/>
      <c r="AC66" s="39"/>
      <c r="AD66" s="22"/>
      <c r="AE66" s="39"/>
      <c r="AF66" s="40"/>
      <c r="AG66" s="39"/>
      <c r="AH66" s="22"/>
      <c r="AI66" s="39"/>
      <c r="AJ66" s="41"/>
      <c r="AL66" s="22"/>
      <c r="AN66" s="22"/>
      <c r="AP66" s="22"/>
      <c r="AR66" s="40"/>
      <c r="AS66" s="40"/>
      <c r="AU66" s="22"/>
    </row>
    <row r="67" spans="11:47" s="10" customFormat="1" x14ac:dyDescent="0.25">
      <c r="K67" s="39"/>
      <c r="N67" s="22"/>
      <c r="O67" s="22"/>
      <c r="P67" s="22"/>
      <c r="R67" s="39"/>
      <c r="X67" s="40"/>
      <c r="AA67" s="39"/>
      <c r="AB67" s="22"/>
      <c r="AC67" s="39"/>
      <c r="AD67" s="22"/>
      <c r="AE67" s="39"/>
      <c r="AF67" s="40"/>
      <c r="AG67" s="39"/>
      <c r="AH67" s="22"/>
      <c r="AI67" s="39"/>
      <c r="AJ67" s="41"/>
      <c r="AL67" s="22"/>
      <c r="AN67" s="22"/>
      <c r="AP67" s="22"/>
      <c r="AR67" s="40"/>
      <c r="AS67" s="40"/>
      <c r="AU67" s="22"/>
    </row>
    <row r="68" spans="11:47" s="10" customFormat="1" x14ac:dyDescent="0.25">
      <c r="K68" s="39"/>
      <c r="N68" s="22"/>
      <c r="O68" s="22"/>
      <c r="P68" s="22"/>
      <c r="R68" s="39"/>
      <c r="X68" s="40"/>
      <c r="AA68" s="39"/>
      <c r="AB68" s="22"/>
      <c r="AC68" s="39"/>
      <c r="AD68" s="22"/>
      <c r="AE68" s="39"/>
      <c r="AF68" s="40"/>
      <c r="AG68" s="39"/>
      <c r="AH68" s="22"/>
      <c r="AI68" s="39"/>
      <c r="AJ68" s="41"/>
      <c r="AL68" s="22"/>
      <c r="AN68" s="22"/>
      <c r="AP68" s="22"/>
      <c r="AR68" s="40"/>
      <c r="AS68" s="40"/>
      <c r="AU68" s="22"/>
    </row>
    <row r="69" spans="11:47" s="10" customFormat="1" x14ac:dyDescent="0.25">
      <c r="K69" s="39"/>
      <c r="N69" s="22"/>
      <c r="O69" s="22"/>
      <c r="P69" s="22"/>
      <c r="R69" s="39"/>
      <c r="X69" s="40"/>
      <c r="AA69" s="39"/>
      <c r="AB69" s="22"/>
      <c r="AC69" s="39"/>
      <c r="AD69" s="22"/>
      <c r="AE69" s="39"/>
      <c r="AF69" s="40"/>
      <c r="AG69" s="39"/>
      <c r="AH69" s="22"/>
      <c r="AI69" s="39"/>
      <c r="AJ69" s="41"/>
      <c r="AL69" s="22"/>
      <c r="AN69" s="22"/>
      <c r="AP69" s="22"/>
      <c r="AR69" s="40"/>
      <c r="AS69" s="40"/>
      <c r="AU69" s="22"/>
    </row>
    <row r="70" spans="11:47" s="10" customFormat="1" x14ac:dyDescent="0.25">
      <c r="K70" s="39"/>
      <c r="N70" s="22"/>
      <c r="O70" s="22"/>
      <c r="P70" s="22"/>
      <c r="R70" s="39"/>
      <c r="X70" s="40"/>
      <c r="AA70" s="39"/>
      <c r="AB70" s="22"/>
      <c r="AC70" s="39"/>
      <c r="AD70" s="22"/>
      <c r="AE70" s="39"/>
      <c r="AF70" s="40"/>
      <c r="AG70" s="39"/>
      <c r="AH70" s="22"/>
      <c r="AI70" s="39"/>
      <c r="AJ70" s="41"/>
      <c r="AL70" s="22"/>
      <c r="AN70" s="22"/>
      <c r="AP70" s="22"/>
      <c r="AR70" s="40"/>
      <c r="AS70" s="40"/>
      <c r="AU70" s="22"/>
    </row>
    <row r="71" spans="11:47" s="10" customFormat="1" x14ac:dyDescent="0.25">
      <c r="K71" s="39"/>
      <c r="N71" s="22"/>
      <c r="O71" s="22"/>
      <c r="P71" s="22"/>
      <c r="R71" s="39"/>
      <c r="X71" s="40"/>
      <c r="AA71" s="39"/>
      <c r="AB71" s="22"/>
      <c r="AC71" s="39"/>
      <c r="AD71" s="22"/>
      <c r="AE71" s="39"/>
      <c r="AF71" s="40"/>
      <c r="AG71" s="39"/>
      <c r="AH71" s="22"/>
      <c r="AI71" s="39"/>
      <c r="AJ71" s="41"/>
      <c r="AL71" s="22"/>
      <c r="AN71" s="22"/>
      <c r="AP71" s="22"/>
      <c r="AR71" s="40"/>
      <c r="AS71" s="40"/>
      <c r="AU71" s="22"/>
    </row>
    <row r="72" spans="11:47" s="10" customFormat="1" x14ac:dyDescent="0.25">
      <c r="K72" s="39"/>
      <c r="N72" s="22"/>
      <c r="O72" s="22"/>
      <c r="P72" s="22"/>
      <c r="R72" s="39"/>
      <c r="X72" s="40"/>
      <c r="AA72" s="39"/>
      <c r="AB72" s="22"/>
      <c r="AC72" s="39"/>
      <c r="AD72" s="22"/>
      <c r="AE72" s="39"/>
      <c r="AF72" s="40"/>
      <c r="AG72" s="39"/>
      <c r="AH72" s="22"/>
      <c r="AI72" s="39"/>
      <c r="AJ72" s="41"/>
      <c r="AL72" s="22"/>
      <c r="AN72" s="22"/>
      <c r="AP72" s="22"/>
      <c r="AR72" s="40"/>
      <c r="AS72" s="40"/>
      <c r="AU72" s="22"/>
    </row>
    <row r="73" spans="11:47" s="10" customFormat="1" x14ac:dyDescent="0.25">
      <c r="K73" s="39"/>
      <c r="N73" s="22"/>
      <c r="O73" s="22"/>
      <c r="P73" s="22"/>
      <c r="R73" s="39"/>
      <c r="X73" s="40"/>
      <c r="AA73" s="39"/>
      <c r="AB73" s="22"/>
      <c r="AC73" s="39"/>
      <c r="AD73" s="22"/>
      <c r="AE73" s="39"/>
      <c r="AF73" s="40"/>
      <c r="AG73" s="39"/>
      <c r="AH73" s="22"/>
      <c r="AI73" s="39"/>
      <c r="AJ73" s="41"/>
      <c r="AL73" s="22"/>
      <c r="AN73" s="22"/>
      <c r="AP73" s="22"/>
      <c r="AR73" s="40"/>
      <c r="AS73" s="40"/>
      <c r="AU73" s="22"/>
    </row>
    <row r="74" spans="11:47" s="10" customFormat="1" x14ac:dyDescent="0.25">
      <c r="K74" s="39"/>
      <c r="N74" s="22"/>
      <c r="O74" s="22"/>
      <c r="P74" s="22"/>
      <c r="R74" s="39"/>
      <c r="X74" s="40"/>
      <c r="AA74" s="39"/>
      <c r="AB74" s="22"/>
      <c r="AC74" s="39"/>
      <c r="AD74" s="22"/>
      <c r="AE74" s="39"/>
      <c r="AF74" s="40"/>
      <c r="AG74" s="39"/>
      <c r="AH74" s="22"/>
      <c r="AI74" s="39"/>
      <c r="AJ74" s="41"/>
      <c r="AL74" s="22"/>
      <c r="AN74" s="22"/>
      <c r="AP74" s="22"/>
      <c r="AR74" s="40"/>
      <c r="AS74" s="40"/>
      <c r="AU74" s="22"/>
    </row>
    <row r="75" spans="11:47" s="10" customFormat="1" x14ac:dyDescent="0.25">
      <c r="K75" s="39"/>
      <c r="N75" s="22"/>
      <c r="O75" s="22"/>
      <c r="P75" s="22"/>
      <c r="R75" s="39"/>
      <c r="X75" s="40"/>
      <c r="AA75" s="39"/>
      <c r="AB75" s="22"/>
      <c r="AC75" s="39"/>
      <c r="AD75" s="22"/>
      <c r="AE75" s="39"/>
      <c r="AF75" s="40"/>
      <c r="AG75" s="39"/>
      <c r="AH75" s="22"/>
      <c r="AI75" s="39"/>
      <c r="AJ75" s="41"/>
      <c r="AL75" s="22"/>
      <c r="AN75" s="22"/>
      <c r="AP75" s="22"/>
      <c r="AR75" s="40"/>
      <c r="AS75" s="40"/>
      <c r="AU75" s="22"/>
    </row>
    <row r="76" spans="11:47" s="10" customFormat="1" x14ac:dyDescent="0.25">
      <c r="K76" s="39"/>
      <c r="N76" s="22"/>
      <c r="O76" s="22"/>
      <c r="P76" s="22"/>
      <c r="R76" s="39"/>
      <c r="X76" s="40"/>
      <c r="AA76" s="39"/>
      <c r="AB76" s="22"/>
      <c r="AC76" s="39"/>
      <c r="AD76" s="22"/>
      <c r="AE76" s="39"/>
      <c r="AF76" s="40"/>
      <c r="AG76" s="39"/>
      <c r="AH76" s="22"/>
      <c r="AI76" s="39"/>
      <c r="AJ76" s="41"/>
      <c r="AL76" s="22"/>
      <c r="AN76" s="22"/>
      <c r="AP76" s="22"/>
      <c r="AR76" s="40"/>
      <c r="AS76" s="40"/>
      <c r="AU76" s="22"/>
    </row>
    <row r="77" spans="11:47" s="10" customFormat="1" x14ac:dyDescent="0.25">
      <c r="K77" s="39"/>
      <c r="N77" s="22"/>
      <c r="O77" s="22"/>
      <c r="P77" s="22"/>
      <c r="R77" s="39"/>
      <c r="X77" s="40"/>
      <c r="AA77" s="39"/>
      <c r="AB77" s="22"/>
      <c r="AC77" s="39"/>
      <c r="AD77" s="22"/>
      <c r="AE77" s="39"/>
      <c r="AF77" s="40"/>
      <c r="AG77" s="39"/>
      <c r="AH77" s="22"/>
      <c r="AI77" s="39"/>
      <c r="AJ77" s="41"/>
      <c r="AL77" s="22"/>
      <c r="AN77" s="22"/>
      <c r="AP77" s="22"/>
      <c r="AR77" s="40"/>
      <c r="AS77" s="40"/>
      <c r="AU77" s="22"/>
    </row>
    <row r="78" spans="11:47" s="10" customFormat="1" x14ac:dyDescent="0.25">
      <c r="K78" s="39"/>
      <c r="N78" s="22"/>
      <c r="O78" s="22"/>
      <c r="P78" s="22"/>
      <c r="R78" s="39"/>
      <c r="X78" s="40"/>
      <c r="AA78" s="39"/>
      <c r="AB78" s="22"/>
      <c r="AC78" s="39"/>
      <c r="AD78" s="22"/>
      <c r="AE78" s="39"/>
      <c r="AF78" s="40"/>
      <c r="AG78" s="39"/>
      <c r="AH78" s="22"/>
      <c r="AI78" s="39"/>
      <c r="AJ78" s="41"/>
      <c r="AL78" s="22"/>
      <c r="AN78" s="22"/>
      <c r="AP78" s="22"/>
      <c r="AR78" s="40"/>
      <c r="AS78" s="40"/>
      <c r="AU78" s="22"/>
    </row>
    <row r="79" spans="11:47" s="10" customFormat="1" x14ac:dyDescent="0.25">
      <c r="K79" s="39"/>
      <c r="N79" s="22"/>
      <c r="O79" s="22"/>
      <c r="P79" s="22"/>
      <c r="R79" s="39"/>
      <c r="X79" s="40"/>
      <c r="AA79" s="39"/>
      <c r="AB79" s="22"/>
      <c r="AC79" s="39"/>
      <c r="AD79" s="22"/>
      <c r="AE79" s="39"/>
      <c r="AF79" s="40"/>
      <c r="AG79" s="39"/>
      <c r="AH79" s="22"/>
      <c r="AI79" s="39"/>
      <c r="AJ79" s="41"/>
      <c r="AL79" s="22"/>
      <c r="AN79" s="22"/>
      <c r="AP79" s="22"/>
      <c r="AR79" s="40"/>
      <c r="AS79" s="40"/>
      <c r="AU79" s="22"/>
    </row>
    <row r="80" spans="11:47" s="10" customFormat="1" x14ac:dyDescent="0.25">
      <c r="K80" s="39"/>
      <c r="N80" s="22"/>
      <c r="O80" s="22"/>
      <c r="P80" s="22"/>
      <c r="R80" s="39"/>
      <c r="X80" s="40"/>
      <c r="AA80" s="39"/>
      <c r="AB80" s="22"/>
      <c r="AC80" s="39"/>
      <c r="AD80" s="22"/>
      <c r="AE80" s="39"/>
      <c r="AF80" s="40"/>
      <c r="AG80" s="39"/>
      <c r="AH80" s="22"/>
      <c r="AI80" s="39"/>
      <c r="AJ80" s="41"/>
      <c r="AL80" s="22"/>
      <c r="AN80" s="22"/>
      <c r="AP80" s="22"/>
      <c r="AR80" s="40"/>
      <c r="AS80" s="40"/>
      <c r="AU80" s="22"/>
    </row>
    <row r="81" spans="11:47" s="10" customFormat="1" x14ac:dyDescent="0.25">
      <c r="K81" s="39"/>
      <c r="N81" s="22"/>
      <c r="O81" s="22"/>
      <c r="P81" s="22"/>
      <c r="R81" s="39"/>
      <c r="X81" s="40"/>
      <c r="AA81" s="39"/>
      <c r="AB81" s="22"/>
      <c r="AC81" s="39"/>
      <c r="AD81" s="22"/>
      <c r="AE81" s="39"/>
      <c r="AF81" s="40"/>
      <c r="AG81" s="39"/>
      <c r="AH81" s="22"/>
      <c r="AI81" s="39"/>
      <c r="AJ81" s="41"/>
      <c r="AL81" s="22"/>
      <c r="AN81" s="22"/>
      <c r="AP81" s="22"/>
      <c r="AR81" s="40"/>
      <c r="AS81" s="40"/>
      <c r="AU81" s="22"/>
    </row>
    <row r="82" spans="11:47" s="10" customFormat="1" x14ac:dyDescent="0.25">
      <c r="K82" s="39"/>
      <c r="N82" s="22"/>
      <c r="O82" s="22"/>
      <c r="P82" s="22"/>
      <c r="R82" s="39"/>
      <c r="X82" s="40"/>
      <c r="AA82" s="39"/>
      <c r="AB82" s="22"/>
      <c r="AC82" s="39"/>
      <c r="AD82" s="22"/>
      <c r="AE82" s="39"/>
      <c r="AF82" s="40"/>
      <c r="AG82" s="39"/>
      <c r="AH82" s="22"/>
      <c r="AI82" s="39"/>
      <c r="AJ82" s="41"/>
      <c r="AL82" s="22"/>
      <c r="AN82" s="22"/>
      <c r="AP82" s="22"/>
      <c r="AR82" s="40"/>
      <c r="AS82" s="40"/>
      <c r="AU82" s="22"/>
    </row>
    <row r="83" spans="11:47" s="10" customFormat="1" x14ac:dyDescent="0.25">
      <c r="K83" s="39"/>
      <c r="N83" s="22"/>
      <c r="O83" s="22"/>
      <c r="P83" s="22"/>
      <c r="R83" s="39"/>
      <c r="X83" s="40"/>
      <c r="AA83" s="39"/>
      <c r="AB83" s="22"/>
      <c r="AC83" s="39"/>
      <c r="AD83" s="22"/>
      <c r="AE83" s="39"/>
      <c r="AF83" s="40"/>
      <c r="AG83" s="39"/>
      <c r="AH83" s="22"/>
      <c r="AI83" s="39"/>
      <c r="AJ83" s="41"/>
      <c r="AL83" s="22"/>
      <c r="AN83" s="22"/>
      <c r="AP83" s="22"/>
      <c r="AR83" s="40"/>
      <c r="AS83" s="40"/>
      <c r="AU83" s="22"/>
    </row>
    <row r="84" spans="11:47" s="10" customFormat="1" x14ac:dyDescent="0.25">
      <c r="K84" s="39"/>
      <c r="N84" s="22"/>
      <c r="O84" s="22"/>
      <c r="P84" s="22"/>
      <c r="R84" s="39"/>
      <c r="X84" s="40"/>
      <c r="AA84" s="39"/>
      <c r="AB84" s="22"/>
      <c r="AC84" s="39"/>
      <c r="AD84" s="22"/>
      <c r="AE84" s="39"/>
      <c r="AF84" s="40"/>
      <c r="AG84" s="39"/>
      <c r="AH84" s="22"/>
      <c r="AI84" s="39"/>
      <c r="AJ84" s="41"/>
      <c r="AL84" s="22"/>
      <c r="AN84" s="22"/>
      <c r="AP84" s="22"/>
      <c r="AR84" s="40"/>
      <c r="AS84" s="40"/>
      <c r="AU84" s="22"/>
    </row>
    <row r="85" spans="11:47" s="10" customFormat="1" x14ac:dyDescent="0.25">
      <c r="K85" s="39"/>
      <c r="N85" s="22"/>
      <c r="O85" s="22"/>
      <c r="P85" s="22"/>
      <c r="R85" s="39"/>
      <c r="X85" s="40"/>
      <c r="AA85" s="39"/>
      <c r="AB85" s="22"/>
      <c r="AC85" s="39"/>
      <c r="AD85" s="22"/>
      <c r="AE85" s="39"/>
      <c r="AF85" s="40"/>
      <c r="AG85" s="39"/>
      <c r="AH85" s="22"/>
      <c r="AI85" s="39"/>
      <c r="AJ85" s="41"/>
      <c r="AL85" s="22"/>
      <c r="AN85" s="22"/>
      <c r="AP85" s="22"/>
      <c r="AR85" s="40"/>
      <c r="AS85" s="40"/>
      <c r="AU85" s="22"/>
    </row>
  </sheetData>
  <mergeCells count="38">
    <mergeCell ref="AB7:AC7"/>
    <mergeCell ref="AD7:AE7"/>
    <mergeCell ref="Z4:AI6"/>
    <mergeCell ref="AH7:AI7"/>
    <mergeCell ref="AT4:AW6"/>
    <mergeCell ref="AV7:AW7"/>
    <mergeCell ref="AL7:AM7"/>
    <mergeCell ref="AN7:AO7"/>
    <mergeCell ref="AJ4:AO6"/>
    <mergeCell ref="AT7:AU7"/>
    <mergeCell ref="L4:P4"/>
    <mergeCell ref="L5:P5"/>
    <mergeCell ref="L6:M7"/>
    <mergeCell ref="Q4:U4"/>
    <mergeCell ref="S5:U6"/>
    <mergeCell ref="AR4:AS6"/>
    <mergeCell ref="AR7:AS7"/>
    <mergeCell ref="AP7:AQ7"/>
    <mergeCell ref="AP4:AQ6"/>
    <mergeCell ref="V4:Y4"/>
    <mergeCell ref="V5:W7"/>
    <mergeCell ref="X5:X7"/>
    <mergeCell ref="Y5:Y7"/>
    <mergeCell ref="AF7:AG7"/>
    <mergeCell ref="A1:AK3"/>
    <mergeCell ref="J4:K6"/>
    <mergeCell ref="D5:F6"/>
    <mergeCell ref="Z7:AA7"/>
    <mergeCell ref="AJ7:AK7"/>
    <mergeCell ref="N6:P6"/>
    <mergeCell ref="A4:A7"/>
    <mergeCell ref="B4:B7"/>
    <mergeCell ref="C4:F4"/>
    <mergeCell ref="C5:C7"/>
    <mergeCell ref="Q5:R7"/>
    <mergeCell ref="J7:K7"/>
    <mergeCell ref="G4:I6"/>
    <mergeCell ref="G7:H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2016-09-01T15:33:03Z</dcterms:modified>
</cp:coreProperties>
</file>